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codeName="{3D1A710C-6663-3D7B-7F91-EC182F24A4BC}"/>
  <workbookPr codeName="ThisWorkbook" defaultThemeVersion="124226"/>
  <mc:AlternateContent xmlns:mc="http://schemas.openxmlformats.org/markup-compatibility/2006">
    <mc:Choice Requires="x15">
      <x15ac:absPath xmlns:x15ac="http://schemas.microsoft.com/office/spreadsheetml/2010/11/ac" url="F:\Documents\_projet_article_Formindep_18-07\"/>
    </mc:Choice>
  </mc:AlternateContent>
  <xr:revisionPtr revIDLastSave="0" documentId="13_ncr:1_{561E452A-5B94-48A5-B0F0-EF8C2014AE83}" xr6:coauthVersionLast="37" xr6:coauthVersionMax="37" xr10:uidLastSave="{00000000-0000-0000-0000-000000000000}"/>
  <bookViews>
    <workbookView xWindow="120" yWindow="45" windowWidth="18915" windowHeight="7500" firstSheet="2" activeTab="8" xr2:uid="{00000000-000D-0000-FFFF-FFFF00000000}"/>
  </bookViews>
  <sheets>
    <sheet name="Avantages perçus" sheetId="2" r:id="rId1"/>
    <sheet name="Conventions signées" sheetId="3" r:id="rId2"/>
    <sheet name="Rémunérations" sheetId="56" r:id="rId3"/>
    <sheet name="AVANTAGES" sheetId="75" r:id="rId4"/>
    <sheet name="CONVENTIONS" sheetId="78" r:id="rId5"/>
    <sheet name="FIRMES" sheetId="14" r:id="rId6"/>
    <sheet name="Conception" sheetId="10" r:id="rId7"/>
    <sheet name="Déplacements" sheetId="57" r:id="rId8"/>
    <sheet name="Tableaux de synthèse" sheetId="80" r:id="rId9"/>
  </sheets>
  <externalReferences>
    <externalReference r:id="rId10"/>
    <externalReference r:id="rId11"/>
    <externalReference r:id="rId12"/>
    <externalReference r:id="rId13"/>
    <externalReference r:id="rId14"/>
  </externalReferences>
  <definedNames>
    <definedName name="_xlnm._FilterDatabase" localSheetId="3" hidden="1">AVANTAGES!$A$1:$B$229</definedName>
    <definedName name="_xlnm._FilterDatabase" localSheetId="4" hidden="1">CONVENTIONS!$A$1:$B$801</definedName>
    <definedName name="_xlnm._FilterDatabase" localSheetId="5" hidden="1">FIRMES!$A$1:$B$2109</definedName>
    <definedName name="A2ChoixProduit" localSheetId="3">#REF!</definedName>
    <definedName name="A2ChoixProduit" localSheetId="4">#REF!</definedName>
    <definedName name="A2ChoixProduit" localSheetId="5">#REF!</definedName>
    <definedName name="A2ChoixProduit">#REF!</definedName>
    <definedName name="AVANTAGES">#REF!</definedName>
    <definedName name="CONVENTIONS" localSheetId="4">[1]Série!$B$2:$B$5001</definedName>
    <definedName name="CONVENTIONS">[2]Série!$B$2:$B$5001</definedName>
    <definedName name="FFF" localSheetId="4">[1]Série!$B$2:$B$5001</definedName>
    <definedName name="FFF">[2]Série!$B$2:$B$5001</definedName>
    <definedName name="ggggg" localSheetId="3">#REF!</definedName>
    <definedName name="ggggg" localSheetId="4">#REF!</definedName>
    <definedName name="ggggg">#REF!</definedName>
    <definedName name="Produit" localSheetId="3">[3]Série!$B$2:$B$1621</definedName>
    <definedName name="Produit" localSheetId="4">[4]Série!$B$2:$B$1621</definedName>
    <definedName name="Produit">[5]Série!$B$2:$B$1621</definedName>
    <definedName name="PRODUITS" localSheetId="3">[3]Série!$B$2:$B$5001</definedName>
    <definedName name="PRODUITS" localSheetId="4">[4]Série!$B$2:$B$5001</definedName>
    <definedName name="PRODUITS">[5]Série!$B$2:$B$5001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80" l="1"/>
  <c r="E17" i="80"/>
  <c r="E18" i="80"/>
  <c r="E19" i="80"/>
  <c r="E20" i="80" s="1"/>
  <c r="E21" i="80" s="1"/>
  <c r="E22" i="80" s="1"/>
  <c r="E23" i="80" s="1"/>
  <c r="E24" i="80" s="1"/>
  <c r="E25" i="80" s="1"/>
  <c r="E26" i="80" s="1"/>
  <c r="E27" i="80" s="1"/>
  <c r="E15" i="80"/>
  <c r="D15" i="80"/>
  <c r="D16" i="80"/>
  <c r="D17" i="80"/>
  <c r="D18" i="80"/>
  <c r="D19" i="80"/>
  <c r="D20" i="80"/>
  <c r="D21" i="80"/>
  <c r="D22" i="80"/>
  <c r="D23" i="80"/>
  <c r="D24" i="80"/>
  <c r="D25" i="80"/>
  <c r="D26" i="80"/>
  <c r="D27" i="80"/>
  <c r="E14" i="80"/>
  <c r="D14" i="80"/>
  <c r="C26" i="80"/>
  <c r="C27" i="80"/>
  <c r="C25" i="80"/>
  <c r="C24" i="80"/>
  <c r="C23" i="80"/>
  <c r="C22" i="80"/>
  <c r="C21" i="80"/>
  <c r="C20" i="80"/>
  <c r="C19" i="80"/>
  <c r="C18" i="80"/>
  <c r="C17" i="80"/>
  <c r="C16" i="80"/>
  <c r="C15" i="80"/>
  <c r="C14" i="80"/>
  <c r="G40" i="56"/>
  <c r="G41" i="56"/>
  <c r="G42" i="56"/>
  <c r="G43" i="56"/>
  <c r="G44" i="56" s="1"/>
  <c r="G45" i="56" s="1"/>
  <c r="G46" i="56" s="1"/>
  <c r="G39" i="56"/>
  <c r="G38" i="56"/>
  <c r="F39" i="56"/>
  <c r="F40" i="56"/>
  <c r="F41" i="56"/>
  <c r="F42" i="56"/>
  <c r="F43" i="56"/>
  <c r="F44" i="56"/>
  <c r="F45" i="56"/>
  <c r="F46" i="56"/>
  <c r="F48" i="56"/>
  <c r="F50" i="56"/>
  <c r="F51" i="56"/>
  <c r="F38" i="56"/>
  <c r="E48" i="56"/>
  <c r="E44" i="56"/>
  <c r="E46" i="56"/>
  <c r="E42" i="56"/>
  <c r="E45" i="56"/>
  <c r="E43" i="56"/>
  <c r="E41" i="56"/>
  <c r="E39" i="56"/>
  <c r="E38" i="56"/>
  <c r="E50" i="56"/>
  <c r="E51" i="56"/>
  <c r="I87" i="3"/>
  <c r="I86" i="3"/>
  <c r="I82" i="3"/>
  <c r="I83" i="3"/>
  <c r="I84" i="3"/>
  <c r="I81" i="3"/>
  <c r="I80" i="3"/>
  <c r="H87" i="3"/>
  <c r="H86" i="3"/>
  <c r="H81" i="3"/>
  <c r="H82" i="3"/>
  <c r="H83" i="3"/>
  <c r="H84" i="3"/>
  <c r="H80" i="3"/>
  <c r="G87" i="3"/>
  <c r="G86" i="3"/>
  <c r="G84" i="3"/>
  <c r="G83" i="3"/>
  <c r="G82" i="3"/>
  <c r="G81" i="3"/>
  <c r="G80" i="3"/>
  <c r="E40" i="56" l="1"/>
  <c r="H13" i="2"/>
  <c r="H14" i="2"/>
  <c r="H15" i="2"/>
  <c r="H16" i="2"/>
  <c r="H12" i="2"/>
  <c r="H11" i="2"/>
  <c r="G12" i="2"/>
  <c r="G13" i="2"/>
  <c r="G14" i="2"/>
  <c r="G15" i="2"/>
  <c r="G16" i="2"/>
  <c r="G11" i="2"/>
  <c r="F9" i="2"/>
  <c r="F16" i="2"/>
  <c r="F15" i="2"/>
  <c r="F14" i="2"/>
  <c r="F13" i="2"/>
  <c r="F12" i="2"/>
  <c r="F11" i="2"/>
  <c r="E36" i="56" l="1"/>
  <c r="G77" i="3"/>
  <c r="F5" i="80" l="1"/>
  <c r="F6" i="80" s="1"/>
  <c r="E5" i="80"/>
  <c r="D5" i="80"/>
  <c r="C5"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fpesty</author>
  </authors>
  <commentList>
    <comment ref="F4" authorId="0" shapeId="0" xr:uid="{00000000-0006-0000-0800-000001000000}">
      <text>
        <r>
          <rPr>
            <sz val="9"/>
            <color indexed="81"/>
            <rFont val="Tahoma"/>
            <family val="2"/>
          </rPr>
          <t xml:space="preserve">Il s'agit des montants déclarés dans l'onglet "Rémunérations" du site Transparence santé, auxquels s'ajoutent le cas échéants ceux qui ont bien été dissimulés dans le dernier champ de la page web "détail" de chaque convention enregistrée. Pour le déterminer, il aura fallut ouvrir une à une les 74 conventions signés par les firmes avec la personne morale "UNICANCER, Paris, 101, rue de Tolbiac", descendre jusqu'au dernier champ et enregistrer manuellement toutes ces sommes dans la feuille "Rémunérations" de ce fichier Excel... Probablement, près d'une heure de travail de bénédictin. Merci à Marisol et à Agnès dont la (réelle) transparence  (devait) doit encore être le cadet de leurs soucis... </t>
        </r>
      </text>
    </comment>
  </commentList>
</comments>
</file>

<file path=xl/sharedStrings.xml><?xml version="1.0" encoding="utf-8"?>
<sst xmlns="http://schemas.openxmlformats.org/spreadsheetml/2006/main" count="7020" uniqueCount="3432">
  <si>
    <t>FIRME dans Transparence.sante.gouv.fr</t>
  </si>
  <si>
    <t>FIRME (libellé de regroupement)</t>
  </si>
  <si>
    <t>22 Juillet Conseil</t>
  </si>
  <si>
    <t>3-D Matrix Europe SAS</t>
  </si>
  <si>
    <t>3M Belgium bvba/sprl</t>
  </si>
  <si>
    <t>3M Deutschland GmbH</t>
  </si>
  <si>
    <t>3M France</t>
  </si>
  <si>
    <t>3M MAROC</t>
  </si>
  <si>
    <t>3M United Kingdom PLC</t>
  </si>
  <si>
    <t>3S ORTHO</t>
  </si>
  <si>
    <t>4Tech Cardio Ltd</t>
  </si>
  <si>
    <t>7 MED INDUSTRIE</t>
  </si>
  <si>
    <t>A a Z SANTE</t>
  </si>
  <si>
    <t>A DEC INTERNATIONAL INC</t>
  </si>
  <si>
    <t>A.I.R.</t>
  </si>
  <si>
    <t>A.MENARINI diagnostics</t>
  </si>
  <si>
    <t>A.R.C. Pharma</t>
  </si>
  <si>
    <t>A+A</t>
  </si>
  <si>
    <t>a2m rehateam</t>
  </si>
  <si>
    <t>AADAIRC</t>
  </si>
  <si>
    <t>ABBOTT FRANCE</t>
  </si>
  <si>
    <t>ABBOTT</t>
  </si>
  <si>
    <t>ABBOTT HEALTHCARE SAS</t>
  </si>
  <si>
    <t>ABBOTT PRODUCTS SAS</t>
  </si>
  <si>
    <t>AbbVie</t>
  </si>
  <si>
    <t>ABENA-FRANTEX</t>
  </si>
  <si>
    <t>Abiomed GmbH</t>
  </si>
  <si>
    <t>ABM</t>
  </si>
  <si>
    <t>abmedica</t>
  </si>
  <si>
    <t>ABS-Bolton Medical</t>
  </si>
  <si>
    <t>accomed</t>
  </si>
  <si>
    <t>ACCOVION SARL</t>
  </si>
  <si>
    <t>Accuray Europe</t>
  </si>
  <si>
    <t>ACIST Europe BV</t>
  </si>
  <si>
    <t>ACM</t>
  </si>
  <si>
    <t>Acorda Therapeutics, Inc.</t>
  </si>
  <si>
    <t>ACOUSTIQUE MEDICAL DU LITTORAL</t>
  </si>
  <si>
    <t>ACS-Agence Conseil Santé</t>
  </si>
  <si>
    <t>ACT+ Consulting</t>
  </si>
  <si>
    <t>ACTAVIS GROUP PTC EHF</t>
  </si>
  <si>
    <t>Actelion Pharmaceuticals France</t>
  </si>
  <si>
    <t>Actelion Pharmaceuticals Ltd</t>
  </si>
  <si>
    <t>ACTION D'ECLAT</t>
  </si>
  <si>
    <t>ADAIR</t>
  </si>
  <si>
    <t>ADAPSIA</t>
  </si>
  <si>
    <t>ADDMEDICA</t>
  </si>
  <si>
    <t>ADEP ASSISTANCE</t>
  </si>
  <si>
    <t>Adept Field Solutions</t>
  </si>
  <si>
    <t>ADIR ASSISTANCE</t>
  </si>
  <si>
    <t>Adiral Assistance</t>
  </si>
  <si>
    <t>ADLER ORTHO France</t>
  </si>
  <si>
    <t>Adler Ortho srl</t>
  </si>
  <si>
    <t>ADS ALSACE</t>
  </si>
  <si>
    <t>ADS CHAMPAGNE ARDENNE</t>
  </si>
  <si>
    <t>ADS LORRAINE</t>
  </si>
  <si>
    <t>ADVANCE SAS</t>
  </si>
  <si>
    <t>Advanced Accelerator Applications</t>
  </si>
  <si>
    <t>Advanced Accelerator Applications International SA</t>
  </si>
  <si>
    <t>ADVANCED BIONICS SARL</t>
  </si>
  <si>
    <t>Advanced Medical Services, AMS GmbH</t>
  </si>
  <si>
    <t>ADVICENNE</t>
  </si>
  <si>
    <t>Aegerion Pharmaceuticals</t>
  </si>
  <si>
    <t>AERIS Medical SAS</t>
  </si>
  <si>
    <t>AEROGEN</t>
  </si>
  <si>
    <t>AFFINITES SANTE</t>
  </si>
  <si>
    <t>Agence Conseil 3P</t>
  </si>
  <si>
    <t>Agfa HealthCare France SA</t>
  </si>
  <si>
    <t>AGFA Healthcare Imaging Agents France</t>
  </si>
  <si>
    <t>AGILENT TECHNOLOGIES FRANCE</t>
  </si>
  <si>
    <t>Aide aux Insuffisants Respiratoires de la Région Auvergne (A.I.R.R.A.)</t>
  </si>
  <si>
    <t>AIR A DOMICILE</t>
  </si>
  <si>
    <t>AIR DE BRETAGNE</t>
  </si>
  <si>
    <t>AIR DOMICILE SANTE ALPES</t>
  </si>
  <si>
    <t>AIR DOMICILE VALLEE DU RHONE</t>
  </si>
  <si>
    <t>Air Liquide European Homecare Operations Services</t>
  </si>
  <si>
    <t>AIR LIQUIDE MEDICAL SYSTEMS</t>
  </si>
  <si>
    <t>AIR LIQUIDE SANTE (INTERNATIONAL)</t>
  </si>
  <si>
    <t>AIR LIQUIDE SANTE FRANCE</t>
  </si>
  <si>
    <t>AIR SANTE</t>
  </si>
  <si>
    <t>AIRE</t>
  </si>
  <si>
    <t>AIREL</t>
  </si>
  <si>
    <t>AIXPER'F</t>
  </si>
  <si>
    <t>AJ4MED</t>
  </si>
  <si>
    <t>ALAIN AFFLELOU FRANCHISEUR</t>
  </si>
  <si>
    <t>ALAIR &amp; AVD</t>
  </si>
  <si>
    <t>Alcimed GmbH</t>
  </si>
  <si>
    <t>Alcimed Inc</t>
  </si>
  <si>
    <t>Alcimed SARL</t>
  </si>
  <si>
    <t>Alcimed SAS</t>
  </si>
  <si>
    <t>Alcimed Sprl</t>
  </si>
  <si>
    <t>Alcura France</t>
  </si>
  <si>
    <t>ALERE E-SANTE SAS</t>
  </si>
  <si>
    <t>ALERE SAS</t>
  </si>
  <si>
    <t>Alexion Pharma France</t>
  </si>
  <si>
    <t>ALFA WASSERMANN PHARMA</t>
  </si>
  <si>
    <t>Align Technology SAS</t>
  </si>
  <si>
    <t>Alimera Sciences France</t>
  </si>
  <si>
    <t>ALISEO</t>
  </si>
  <si>
    <t>Alizé Pharma SAS</t>
  </si>
  <si>
    <t>Alizé Santé</t>
  </si>
  <si>
    <t>ALK-Abelló</t>
  </si>
  <si>
    <t>ALKAPHARM</t>
  </si>
  <si>
    <t>All Global</t>
  </si>
  <si>
    <t>ALLERGAN FRANCE</t>
  </si>
  <si>
    <t>alliance healthcare repartition</t>
  </si>
  <si>
    <t>ALLIANCE'PERF</t>
  </si>
  <si>
    <t>ALLP MEDITEC</t>
  </si>
  <si>
    <t>ALMIRALL SAS</t>
  </si>
  <si>
    <t>ALMUS</t>
  </si>
  <si>
    <t>ALPHATEC SPINE INC</t>
  </si>
  <si>
    <t>ALPHEGA</t>
  </si>
  <si>
    <t>ALPINE SCIENTIFIC</t>
  </si>
  <si>
    <t>ALSANZA sarl</t>
  </si>
  <si>
    <t>ALTEOR</t>
  </si>
  <si>
    <t>alveol'air</t>
  </si>
  <si>
    <t>ALVIMEDICA Medical Technologie France</t>
  </si>
  <si>
    <t>AM AUDITION</t>
  </si>
  <si>
    <t>AMADEUS SANTE</t>
  </si>
  <si>
    <t>AMC APPAREILLAGE ET MATERIEL DE CARDIOLOGIE</t>
  </si>
  <si>
    <t>American Medical Systems France</t>
  </si>
  <si>
    <t>American Orthodontics</t>
  </si>
  <si>
    <t>AMGEN SAS</t>
  </si>
  <si>
    <t>Amgen</t>
  </si>
  <si>
    <t>AMICUS THERAPEUTICS SAS</t>
  </si>
  <si>
    <t>AMO FRANCE SAS</t>
  </si>
  <si>
    <t>AMO Germany GmbH</t>
  </si>
  <si>
    <t>AMO INC USA</t>
  </si>
  <si>
    <t>Amplifon Groupe France</t>
  </si>
  <si>
    <t>AMPLITUDE</t>
  </si>
  <si>
    <t>AMS 25</t>
  </si>
  <si>
    <t>AMS 70</t>
  </si>
  <si>
    <t>AMS 88</t>
  </si>
  <si>
    <t>ANERA</t>
  </si>
  <si>
    <t>ANNAYAKE</t>
  </si>
  <si>
    <t>ANTADIR</t>
  </si>
  <si>
    <t>Antadir Assistance SAS</t>
  </si>
  <si>
    <t>ANTHOGYR</t>
  </si>
  <si>
    <t>ANTILLES AUDITION GUADELOUPE</t>
  </si>
  <si>
    <t>AOTI Ltd</t>
  </si>
  <si>
    <t>APARD</t>
  </si>
  <si>
    <t>apol</t>
  </si>
  <si>
    <t>APOLLO ENDOSURGERY UK LTD</t>
  </si>
  <si>
    <t>Applied Medical France</t>
  </si>
  <si>
    <t>APROVA</t>
  </si>
  <si>
    <t>APTALIS PHARMA SAS</t>
  </si>
  <si>
    <t>Aptiv Solutions</t>
  </si>
  <si>
    <t>AQUILAB</t>
  </si>
  <si>
    <t>ARAIR Assistance</t>
  </si>
  <si>
    <t>ARAIR Assistance S.A.</t>
  </si>
  <si>
    <t>ARAIRCHAR</t>
  </si>
  <si>
    <t>arard</t>
  </si>
  <si>
    <t>ARCHIMEDES PHARMA France</t>
  </si>
  <si>
    <t>ARCOS</t>
  </si>
  <si>
    <t>ARGON MEDICAL DEVICES</t>
  </si>
  <si>
    <t>ARIAD Pharmaceuticals (France)</t>
  </si>
  <si>
    <t>ARJOHUNTLEIGH</t>
  </si>
  <si>
    <t>ARROW GENERIQUES SAS</t>
  </si>
  <si>
    <t>ARSENAL-CDM</t>
  </si>
  <si>
    <t>ART&amp;COS</t>
  </si>
  <si>
    <t>ARTHES</t>
  </si>
  <si>
    <t>Arthrex SAS</t>
  </si>
  <si>
    <t>Arthritis Fondation Courtin</t>
  </si>
  <si>
    <t>ArthroCare France</t>
  </si>
  <si>
    <t>Artialis</t>
  </si>
  <si>
    <t>ARX SAS</t>
  </si>
  <si>
    <t>ASAHI INTECC CO., LTD.</t>
  </si>
  <si>
    <t>ASDIA</t>
  </si>
  <si>
    <t>Asept InMed</t>
  </si>
  <si>
    <t>ASKLE SANTE</t>
  </si>
  <si>
    <t>ASPEN FRANCE</t>
  </si>
  <si>
    <t>ASPIDE AESTHETIC</t>
  </si>
  <si>
    <t>ASPIDE MEDICAL</t>
  </si>
  <si>
    <t>ASSISTANCE DU GRAND EST</t>
  </si>
  <si>
    <t>ASSISTANCES MEDICALES SPECIALISEES</t>
  </si>
  <si>
    <t>Association Françoise et Eugène MINKOWSKI pour la santé mentale des migrants</t>
  </si>
  <si>
    <t>ASTELLAS PHARMA</t>
  </si>
  <si>
    <t>ASTELLAS PHARMA B.V.</t>
  </si>
  <si>
    <t>ASTELLAS PHARMA GLOBAL DEVELOPMENT</t>
  </si>
  <si>
    <t>ASTELLAS PHARMA GmbH</t>
  </si>
  <si>
    <t>ASTELLAS PHARMA Inc</t>
  </si>
  <si>
    <t>ASTELLAS PHARMA Ltd</t>
  </si>
  <si>
    <t>ASTELLAS PHARMA S.A.</t>
  </si>
  <si>
    <t>Astellas Pharma Singapore Pte. Ltd.</t>
  </si>
  <si>
    <t>ASTELLAS PHARMACEUTICALS AE</t>
  </si>
  <si>
    <t>ASTON MEDICAL Anciennement SOCIETE DE GENIE MEDICAL - S.G.M.</t>
  </si>
  <si>
    <t>ASTRAZENECA</t>
  </si>
  <si>
    <t>Athersys, Inc.</t>
  </si>
  <si>
    <t>Atlantic Pharmacetuicals Ltd</t>
  </si>
  <si>
    <t>ATLANTIC SURDITE</t>
  </si>
  <si>
    <t>ATLANTIS DIFFUSION</t>
  </si>
  <si>
    <t>ATLANTIS DIFFUSION SAM</t>
  </si>
  <si>
    <t>ATOS MEDICAL SAS</t>
  </si>
  <si>
    <t>AtriCure, Inc.</t>
  </si>
  <si>
    <t>AUDARMOR</t>
  </si>
  <si>
    <t>Audika Groupe SA</t>
  </si>
  <si>
    <t>audio acoustique sud</t>
  </si>
  <si>
    <t>AUDIOCONSULTING</t>
  </si>
  <si>
    <t>AUDIOELYSCAU</t>
  </si>
  <si>
    <t>AUDIOMEDI SAS</t>
  </si>
  <si>
    <t>AudioNova France SAS</t>
  </si>
  <si>
    <t>AUDIOPTIC TRADE SERVICES</t>
  </si>
  <si>
    <t>AUDITION 50</t>
  </si>
  <si>
    <t>AUDITION B&amp;H</t>
  </si>
  <si>
    <t>AUDITION BOULEVARD MARIE</t>
  </si>
  <si>
    <t>AUDITION CONSEIL FRANCE</t>
  </si>
  <si>
    <t>Audition DEBRUILLE</t>
  </si>
  <si>
    <t>AUDITION DEBRUILLE BEZANNES</t>
  </si>
  <si>
    <t>AUDITION FISMES</t>
  </si>
  <si>
    <t>AUDITION GAMBETTA</t>
  </si>
  <si>
    <t>AUDITION LYON EST</t>
  </si>
  <si>
    <t>AUDITION MARIE SIRVEN</t>
  </si>
  <si>
    <t>Audition Martin</t>
  </si>
  <si>
    <t>AUDITION OUTRE MER</t>
  </si>
  <si>
    <t>AUDITION PARIS EST</t>
  </si>
  <si>
    <t>AUDITION REMI LAMOINE</t>
  </si>
  <si>
    <t>AUDITION SANTE</t>
  </si>
  <si>
    <t>AUDITION TRIBUT VERJUS</t>
  </si>
  <si>
    <t>AUXESIA</t>
  </si>
  <si>
    <t>AVANTEC</t>
  </si>
  <si>
    <t>AX'AIR MEDICAL</t>
  </si>
  <si>
    <t>AXDOM VAR</t>
  </si>
  <si>
    <t>Axess Research</t>
  </si>
  <si>
    <t>AXIS biodental SA</t>
  </si>
  <si>
    <t>AXIS Dental Sarl</t>
  </si>
  <si>
    <t>AXIS Santé</t>
  </si>
  <si>
    <t>AXONAL</t>
  </si>
  <si>
    <t>Axonics Modulation Technologies, Inc.</t>
  </si>
  <si>
    <t>AX'PERF MEDICAL</t>
  </si>
  <si>
    <t>AZ MEDICAL</t>
  </si>
  <si>
    <t>B. Braun Avitum France SAS</t>
  </si>
  <si>
    <t>B.BRAUN MEDICAL SAS</t>
  </si>
  <si>
    <t>B.R.A. SAS</t>
  </si>
  <si>
    <t>B3TSI</t>
  </si>
  <si>
    <t>BAC OPTIQUE</t>
  </si>
  <si>
    <t>BALJO</t>
  </si>
  <si>
    <t>BALT EXTRUSION SAS</t>
  </si>
  <si>
    <t>BALT INTERNATIONAL</t>
  </si>
  <si>
    <t>BARD FRANCE SAS</t>
  </si>
  <si>
    <t>Bastide Le Confort Médical</t>
  </si>
  <si>
    <t>BAUERFEIND FRANCE</t>
  </si>
  <si>
    <t>Baxter SAS</t>
  </si>
  <si>
    <t>Bayer HealthCare SAS</t>
  </si>
  <si>
    <t>BAYER SANTE FAMILIALE</t>
  </si>
  <si>
    <t>BBGR SAS</t>
  </si>
  <si>
    <t>BEAUFOUR IPSEN INDUSTRIE</t>
  </si>
  <si>
    <t>BEAUTE PRESTIGE INTERNATIONAL</t>
  </si>
  <si>
    <t>Beaver-Visitec Int'l Sales Ltd</t>
  </si>
  <si>
    <t>BECKMAN COULTER FRANCE</t>
  </si>
  <si>
    <t>Becton Dickinson France SAS</t>
  </si>
  <si>
    <t>Beiersdorf s.a.s</t>
  </si>
  <si>
    <t>BELLCO FRANCE</t>
  </si>
  <si>
    <t>BEST OF OPTIMIZERS</t>
  </si>
  <si>
    <t>Bien-Air France</t>
  </si>
  <si>
    <t>BIO COMPOSANTS MEDICAUX</t>
  </si>
  <si>
    <t>BIOCODEX</t>
  </si>
  <si>
    <t>BIOCORP PRODUCTION</t>
  </si>
  <si>
    <t>BioCryst Pharmaceuticals Inc.</t>
  </si>
  <si>
    <t>BIOCYTEX</t>
  </si>
  <si>
    <t>Biofortis SAS</t>
  </si>
  <si>
    <t>BIOGARAN</t>
  </si>
  <si>
    <t>BIOGEN FRANCE SAS</t>
  </si>
  <si>
    <t>BioHorizons Iberica S.R.L.</t>
  </si>
  <si>
    <t>Biomarin Europe Ltd.</t>
  </si>
  <si>
    <t>BIOMATLANTE SA</t>
  </si>
  <si>
    <t>bioMérieux</t>
  </si>
  <si>
    <t>BIOMET</t>
  </si>
  <si>
    <t>BIOMET 3i</t>
  </si>
  <si>
    <t>BIOMET BELGIUM BVBA</t>
  </si>
  <si>
    <t>BIOMET CHINA</t>
  </si>
  <si>
    <t>Biomet France</t>
  </si>
  <si>
    <t>BIOMET GLOBAL SUPPLY CHAIN CENTER B.V.</t>
  </si>
  <si>
    <t>Biomet Inc</t>
  </si>
  <si>
    <t>Biomet Japan, Inc.</t>
  </si>
  <si>
    <t>Biomet Orthopaedics Sweeden</t>
  </si>
  <si>
    <t>Biomet Spain Orthopaedics S.L.</t>
  </si>
  <si>
    <t>BIOMET UK Limited</t>
  </si>
  <si>
    <t>BIOM'UP</t>
  </si>
  <si>
    <t>Bioprojet</t>
  </si>
  <si>
    <t>BIOPROJET PHARMA</t>
  </si>
  <si>
    <t>BIO-RAD</t>
  </si>
  <si>
    <t>BIO-RAD AbD Serotec Ltd</t>
  </si>
  <si>
    <t>BIO-RAD Innovations</t>
  </si>
  <si>
    <t>BIO-RAD Laboratories Inc.</t>
  </si>
  <si>
    <t>BIO-RAD Laboratories Limited</t>
  </si>
  <si>
    <t>BIO-RAD Laboratories S.A.S.</t>
  </si>
  <si>
    <t>Biosensors Europe SA</t>
  </si>
  <si>
    <t>Biosensors France SAS</t>
  </si>
  <si>
    <t>Biosphere Medical, Inc.</t>
  </si>
  <si>
    <t>Biosphere Medical, S.A.</t>
  </si>
  <si>
    <t>BIOSPINE IMPLANTS</t>
  </si>
  <si>
    <t>BIOTECH DENTAL</t>
  </si>
  <si>
    <t>BIOTECH ORTHO</t>
  </si>
  <si>
    <t>BIOTEST AG</t>
  </si>
  <si>
    <t>BIOTEST FRANCE SAS</t>
  </si>
  <si>
    <t>BIOTEST HUNGARIA KFT.</t>
  </si>
  <si>
    <t>BIOTRIAL</t>
  </si>
  <si>
    <t>BIOTRONIK AG</t>
  </si>
  <si>
    <t>BIOTRONIK Belgium</t>
  </si>
  <si>
    <t>BIOTRONIK FRANCE SAS</t>
  </si>
  <si>
    <t>BIOTRONIK SE &amp; Co. KG</t>
  </si>
  <si>
    <t>BIOVENTUS</t>
  </si>
  <si>
    <t>Bisico</t>
  </si>
  <si>
    <t>BLOCKADE MEDICAL, LLC</t>
  </si>
  <si>
    <t>BLUE-REG PHARMA CONSULT</t>
  </si>
  <si>
    <t>BLUESOM</t>
  </si>
  <si>
    <t>BOEHRINGER INGELHEIM FRANCE</t>
  </si>
  <si>
    <t>BOIRON</t>
  </si>
  <si>
    <t>BOIRON CARAIBES</t>
  </si>
  <si>
    <t>BOIRON OCEAN INDIEN</t>
  </si>
  <si>
    <t>Bone Therapeutics</t>
  </si>
  <si>
    <t>BONNET SOUYRIS PROSPECTIVE</t>
  </si>
  <si>
    <t>Boston Healthcare International</t>
  </si>
  <si>
    <t>BOSTON SCIENTIFIC SAS</t>
  </si>
  <si>
    <t>BRACCO DIAGNOSTICS INC</t>
  </si>
  <si>
    <t>BRACCO IMAGING FRANCE</t>
  </si>
  <si>
    <t>BRACCO IMAGING ITALIA SRL</t>
  </si>
  <si>
    <t>BRACCO IMAGING SPA</t>
  </si>
  <si>
    <t>BRACCO SUISSE SA</t>
  </si>
  <si>
    <t>BRAHMS FRANCE SAS</t>
  </si>
  <si>
    <t>BRAHMS GmbH</t>
  </si>
  <si>
    <t>Brainlab</t>
  </si>
  <si>
    <t>Brand Institute</t>
  </si>
  <si>
    <t>Branding Science (UK) Ltd</t>
  </si>
  <si>
    <t>BREAS MEDICAL</t>
  </si>
  <si>
    <t>Bristol -Myers Squibb GmbH &amp; Co. KGaA</t>
  </si>
  <si>
    <t>Bristol -Myers Squibb</t>
  </si>
  <si>
    <t>BRISTOL-MYERS SQUIBB</t>
  </si>
  <si>
    <t>Bristol-Myers Squibb Australia Pty Limited</t>
  </si>
  <si>
    <t>BRISTOL-MYERS SQUIBB COMPANY</t>
  </si>
  <si>
    <t>Bristol-Myers Squibb EMEA</t>
  </si>
  <si>
    <t>BRISTOL-MYERS SQUIBB PHARMACEUTICALS LTD</t>
  </si>
  <si>
    <t>BRISTOL-MYERS SQUIBB SA</t>
  </si>
  <si>
    <t>Bruker Daltonique</t>
  </si>
  <si>
    <t>bruneau</t>
  </si>
  <si>
    <t>BSN medical SAS</t>
  </si>
  <si>
    <t>BSN-RADIANTE SAS</t>
  </si>
  <si>
    <t>Buhlmann France</t>
  </si>
  <si>
    <t>Bull's Eye Innovations</t>
  </si>
  <si>
    <t>BVA</t>
  </si>
  <si>
    <t>BY AGENCY GROUP</t>
  </si>
  <si>
    <t>C.F.E.B. SISLEY</t>
  </si>
  <si>
    <t>C@RDISTIM</t>
  </si>
  <si>
    <t>C2F IMPLANTS</t>
  </si>
  <si>
    <t>C2R SAS</t>
  </si>
  <si>
    <t>CAB</t>
  </si>
  <si>
    <t>CAIR LGL</t>
  </si>
  <si>
    <t>CANAL 55 COMMUNICATION</t>
  </si>
  <si>
    <t>CAPIDEL SANTE SARL</t>
  </si>
  <si>
    <t>CAPRON PODOLOGIE</t>
  </si>
  <si>
    <t>carco</t>
  </si>
  <si>
    <t>Cardiac Dimensions, Pty LTD</t>
  </si>
  <si>
    <t>Cardial SAS</t>
  </si>
  <si>
    <t>CardiAQ Valve Technologies, Inc.</t>
  </si>
  <si>
    <t>CARDIF ASSISTANCE</t>
  </si>
  <si>
    <t>Cardim@t</t>
  </si>
  <si>
    <t>CARDINAL HEALTH FRANCE 506 SAS</t>
  </si>
  <si>
    <t>cardipulse</t>
  </si>
  <si>
    <t>CAREFUSION FRANCE 309 SAS</t>
  </si>
  <si>
    <t>CARESTREAM HEALTH FRANCE</t>
  </si>
  <si>
    <t>CARL ZEISS MEDITEC AG</t>
  </si>
  <si>
    <t>Carl Zeiss Meditec France</t>
  </si>
  <si>
    <t>CARL ZEISS MEDITEC SAS</t>
  </si>
  <si>
    <t>Carl Zeiss Vision France</t>
  </si>
  <si>
    <t>CARMAT</t>
  </si>
  <si>
    <t>CAROLINE ROBIN AUDITION</t>
  </si>
  <si>
    <t>CARPENTER SAS</t>
  </si>
  <si>
    <t>Carvadys S.A.S</t>
  </si>
  <si>
    <t>CBPartners</t>
  </si>
  <si>
    <t>CDL OPTIQUE</t>
  </si>
  <si>
    <t>CECS</t>
  </si>
  <si>
    <t>CELGENE</t>
  </si>
  <si>
    <t>Celldex Therapeutics</t>
  </si>
  <si>
    <t>CELLforCURE</t>
  </si>
  <si>
    <t>CELONOVA BIOSCIENCES OF EUROPE B.V</t>
  </si>
  <si>
    <t>cemka</t>
  </si>
  <si>
    <t>CENDRES+METAUX FRANCE SAS</t>
  </si>
  <si>
    <t>CENTRALE DES OPTICIENS</t>
  </si>
  <si>
    <t>CENTRALE DES PEELINGS</t>
  </si>
  <si>
    <t>CENTRALE DES PHARMACIENS</t>
  </si>
  <si>
    <t>Centre d'Audition Bruant</t>
  </si>
  <si>
    <t>Centre de stomathérapie</t>
  </si>
  <si>
    <t>Centre d'Etudes et de Recherches cosmétologiques CERCO</t>
  </si>
  <si>
    <t>centre d'optique et d'audition</t>
  </si>
  <si>
    <t>Cepheid Europe SAS</t>
  </si>
  <si>
    <t>Ceramconcept France</t>
  </si>
  <si>
    <t>CERC</t>
  </si>
  <si>
    <t>CERECARE</t>
  </si>
  <si>
    <t>CEREDAS</t>
  </si>
  <si>
    <t>CEREPLAS</t>
  </si>
  <si>
    <t>CERI MEDICAL</t>
  </si>
  <si>
    <t>CERMAVEIN</t>
  </si>
  <si>
    <t>CERP RHIN RHONE MEDITERRANEE</t>
  </si>
  <si>
    <t>CERP ROUEN</t>
  </si>
  <si>
    <t>Cerus Corporation</t>
  </si>
  <si>
    <t>Cerus Europe B.V.</t>
  </si>
  <si>
    <t>Cezanne</t>
  </si>
  <si>
    <t>CHEMO S.A. FRANCE</t>
  </si>
  <si>
    <t>CHIESI SAS</t>
  </si>
  <si>
    <t>Chiltern International SARL</t>
  </si>
  <si>
    <t>CHOC</t>
  </si>
  <si>
    <t>chris eyes</t>
  </si>
  <si>
    <t>CHRISTEYNS FRANCE</t>
  </si>
  <si>
    <t>CHUGAI PHARMA FRANCE</t>
  </si>
  <si>
    <t>CID</t>
  </si>
  <si>
    <t>CIDELEC</t>
  </si>
  <si>
    <t>Cido Research GmbH</t>
  </si>
  <si>
    <t>CIS BIO INTERNATIONAL</t>
  </si>
  <si>
    <t>Cisbio Bioassays</t>
  </si>
  <si>
    <t>CIZETA MEDICALI France</t>
  </si>
  <si>
    <t>CLARIANCE</t>
  </si>
  <si>
    <t>CLARIANCE INC</t>
  </si>
  <si>
    <t>CLARIPHARM</t>
  </si>
  <si>
    <t>CLCA consulting</t>
  </si>
  <si>
    <t>CLIN DATA MANAGEMENT</t>
  </si>
  <si>
    <t>Clinical Trial Consulting</t>
  </si>
  <si>
    <t>CLINICPROSPORT SAS</t>
  </si>
  <si>
    <t>CLINSEARCH</t>
  </si>
  <si>
    <t>CLS Paris</t>
  </si>
  <si>
    <t>Cochlear France</t>
  </si>
  <si>
    <t>Codexial Dermatologie</t>
  </si>
  <si>
    <t>colgate palmolive</t>
  </si>
  <si>
    <t>COLGATE PALMOLIVE EUROPE SARL</t>
  </si>
  <si>
    <t>COLLIN</t>
  </si>
  <si>
    <t>COLOPLAST A/S</t>
  </si>
  <si>
    <t>Coloplast Manufacturing France</t>
  </si>
  <si>
    <t>COMM Santé</t>
  </si>
  <si>
    <t>COMMUNICATION GLOBALE SANTE</t>
  </si>
  <si>
    <t>Conceptus SAS</t>
  </si>
  <si>
    <t>CONGRES COLLOQUES CONVENTIONS</t>
  </si>
  <si>
    <t>CONMED France</t>
  </si>
  <si>
    <t>Consentio</t>
  </si>
  <si>
    <t>ConsuMed Research</t>
  </si>
  <si>
    <t>CONVATEC Inc.</t>
  </si>
  <si>
    <t>Cook France SARL</t>
  </si>
  <si>
    <t>COOPERATION PHARMACEUTIQUE FRANCAISE</t>
  </si>
  <si>
    <t>COOPERVISION SAS</t>
  </si>
  <si>
    <t>CORDIS</t>
  </si>
  <si>
    <t>CORMOVE</t>
  </si>
  <si>
    <t>CORONA MEDICAL SAS</t>
  </si>
  <si>
    <t>CORREVIO</t>
  </si>
  <si>
    <t>CORSE OXYGENE</t>
  </si>
  <si>
    <t>CORTEX VISION TECH</t>
  </si>
  <si>
    <t>Corvia Medical Inc.</t>
  </si>
  <si>
    <t>COSMACT</t>
  </si>
  <si>
    <t>COSMETIQUE ACTIVE FRANCE</t>
  </si>
  <si>
    <t>COSMETIQUE ACTIVE INTERNATIONAL</t>
  </si>
  <si>
    <t>Côté Audition</t>
  </si>
  <si>
    <t>COUSIN BIOSERV</t>
  </si>
  <si>
    <t>COUSIN BIOTECH</t>
  </si>
  <si>
    <t>COUSIN ENDOSURG</t>
  </si>
  <si>
    <t>Covalia Interactive</t>
  </si>
  <si>
    <t>Covance Clinical And Periapproval Services SARL</t>
  </si>
  <si>
    <t>Covidien AG</t>
  </si>
  <si>
    <t>COVIDIEN FRANCE S.A.S.</t>
  </si>
  <si>
    <t>CREAFIRST</t>
  </si>
  <si>
    <t>Creativ-Ceutical France</t>
  </si>
  <si>
    <t>CRISTALENS SA</t>
  </si>
  <si>
    <t>CRISTERS</t>
  </si>
  <si>
    <t>CROMA</t>
  </si>
  <si>
    <t>CROMA FRANCE SASU</t>
  </si>
  <si>
    <t>CRYOLIFE FRANCE</t>
  </si>
  <si>
    <t>CSA</t>
  </si>
  <si>
    <t>CSL BEHRING SA</t>
  </si>
  <si>
    <t>CTI Clinical Trial and Consulting Services France SARL</t>
  </si>
  <si>
    <t>Cubist Pharmaceuticals France</t>
  </si>
  <si>
    <t>Cutting Edge</t>
  </si>
  <si>
    <t>CVRx Inc.</t>
  </si>
  <si>
    <t>Cyberonics BVBA</t>
  </si>
  <si>
    <t>Cyberonics SA</t>
  </si>
  <si>
    <t>Cyble Marketing</t>
  </si>
  <si>
    <t>DAIICHI SANKYO FRANCE SAS</t>
  </si>
  <si>
    <t>DAKO FRANCE SAS</t>
  </si>
  <si>
    <t>Damos</t>
  </si>
  <si>
    <t>DÃœRR DENTAL FRANCE</t>
  </si>
  <si>
    <t>Datamonitor Healthcare</t>
  </si>
  <si>
    <t>DATEXIM</t>
  </si>
  <si>
    <t>DATIS NORD</t>
  </si>
  <si>
    <t>David Pruce</t>
  </si>
  <si>
    <t>DDB Health Paris</t>
  </si>
  <si>
    <t>DDS Assistance</t>
  </si>
  <si>
    <t>DDSM SARL</t>
  </si>
  <si>
    <t>DEBREGEAS ET ASSOCIES PHARMA</t>
  </si>
  <si>
    <t>DEDIENNE SANTE</t>
  </si>
  <si>
    <t>DEFI ORTHO</t>
  </si>
  <si>
    <t>DENTALINOV</t>
  </si>
  <si>
    <t>DENTAURUM FRANCE</t>
  </si>
  <si>
    <t>DENTSPLY FRANCE</t>
  </si>
  <si>
    <t>Dentsply Gac Europe</t>
  </si>
  <si>
    <t>DENTSPLY IH AB</t>
  </si>
  <si>
    <t>DENTSPLY IH K.K.</t>
  </si>
  <si>
    <t>DENTSPLY IH SAS</t>
  </si>
  <si>
    <t>DENTSPLY Implants</t>
  </si>
  <si>
    <t>DENTSPLY Implants Manufacturing GmbH</t>
  </si>
  <si>
    <t>DEPUY France</t>
  </si>
  <si>
    <t>Devicor Medical</t>
  </si>
  <si>
    <t>Dexter</t>
  </si>
  <si>
    <t>DFine Europe GmbH</t>
  </si>
  <si>
    <t>DFINE Inc</t>
  </si>
  <si>
    <t>DIABSANTE</t>
  </si>
  <si>
    <t>DIADOM SAS</t>
  </si>
  <si>
    <t>DIAGAST</t>
  </si>
  <si>
    <t>DIAGNOSTICA STAGO</t>
  </si>
  <si>
    <t>Diamed France SA</t>
  </si>
  <si>
    <t>Diamed GmbH</t>
  </si>
  <si>
    <t>DIASORIN SA</t>
  </si>
  <si>
    <t>DIAXONHIT</t>
  </si>
  <si>
    <t>DIDACTIC</t>
  </si>
  <si>
    <t>DINNO SANTE</t>
  </si>
  <si>
    <t>Direct Medica</t>
  </si>
  <si>
    <t>DIS PAR</t>
  </si>
  <si>
    <t>DISMEDIS</t>
  </si>
  <si>
    <t>DISTRICLASS MEDICAL SA</t>
  </si>
  <si>
    <t>DIXI microtechniques</t>
  </si>
  <si>
    <t>DJO France SAS</t>
  </si>
  <si>
    <t>DMEDICA</t>
  </si>
  <si>
    <t>DOM'AIR</t>
  </si>
  <si>
    <t>Dominique TATE</t>
  </si>
  <si>
    <t>DOMISANTE PROXIMED</t>
  </si>
  <si>
    <t>DON'ORTHO</t>
  </si>
  <si>
    <t>DR WEIGERT FRANCE SAS</t>
  </si>
  <si>
    <t>Draeger Medical Canada</t>
  </si>
  <si>
    <t>DRÄGER MEDICAL GmbH</t>
  </si>
  <si>
    <t>DRAGER MEDICAL S.A.S.</t>
  </si>
  <si>
    <t>DUFLOT SANTE</t>
  </si>
  <si>
    <t>DUNES MEDICAL</t>
  </si>
  <si>
    <t>DUOTECH</t>
  </si>
  <si>
    <t>DUX B.V.</t>
  </si>
  <si>
    <t>Dynavie</t>
  </si>
  <si>
    <t>E Coach Cardio</t>
  </si>
  <si>
    <t>e(ye)BRAIN</t>
  </si>
  <si>
    <t>Echosens</t>
  </si>
  <si>
    <t>Eckert &amp; Ziegler BEBIG</t>
  </si>
  <si>
    <t>ECM PROXIMED</t>
  </si>
  <si>
    <t>EDAP TMS France SAS</t>
  </si>
  <si>
    <t>EDIMARK</t>
  </si>
  <si>
    <t>EDITION DE L'INTERLIGNE</t>
  </si>
  <si>
    <t>EDUSANTE</t>
  </si>
  <si>
    <t>EDWARDS LIFESCIENCES</t>
  </si>
  <si>
    <t>EDWARDS LIFESCIENCES ALLEMAGNE</t>
  </si>
  <si>
    <t>EDWARDS LIFESCIENCES AUSTRALIE</t>
  </si>
  <si>
    <t>EDWARDS LIFESCIENCES AUTRICHE</t>
  </si>
  <si>
    <t>EDWARDS LIFESCIENCES BELGIQUE</t>
  </si>
  <si>
    <t>EDWARDS LIFESCIENCES BRESIL</t>
  </si>
  <si>
    <t>EDWARDS LIFESCIENCES CANADA</t>
  </si>
  <si>
    <t>EDWARDS LIFESCIENCES CHINA</t>
  </si>
  <si>
    <t>EDWARDS LIFESCIENCES COREE DU SUD</t>
  </si>
  <si>
    <t>EDWARDS LIFESCIENCES CORPORATION</t>
  </si>
  <si>
    <t>Edwards Lifesciences Danemark</t>
  </si>
  <si>
    <t>EDWARDS LIFESCIENCES ESPAGNE</t>
  </si>
  <si>
    <t>EDWARDS LIFESCIENCES GRECE</t>
  </si>
  <si>
    <t>EDWARDS LIFESCIENCES IRLANDE</t>
  </si>
  <si>
    <t>EDWARDS LIFESCIENCES ISRAEL</t>
  </si>
  <si>
    <t>EDWARDS LIFESCIENCES ITALIE</t>
  </si>
  <si>
    <t>EDWARDS LIFESCIENCES JAPON</t>
  </si>
  <si>
    <t>EDWARDS LIFESCIENCES NORDIC/FINLAND</t>
  </si>
  <si>
    <t>EDWARDS LIFESCIENCES PAYS-BAS</t>
  </si>
  <si>
    <t>EDWARDS LIFESCIENCES PORTUGAL</t>
  </si>
  <si>
    <t>EDWARDS LIFESCIENCES REPUBLIQUE TCHEQUE</t>
  </si>
  <si>
    <t>EDWARDS LIFESCIENCES ROYAUME-UNI</t>
  </si>
  <si>
    <t>EDWARDS LIFESCIENCES RUSSIE</t>
  </si>
  <si>
    <t>EDWARDS LIFESCIENCES SUEDE</t>
  </si>
  <si>
    <t>EDWARDS LIFESCIENCES SUISSE</t>
  </si>
  <si>
    <t>EDWARDS LIFESCIENCES TURQUIE</t>
  </si>
  <si>
    <t>EFFICARE SARL</t>
  </si>
  <si>
    <t>EFFIK</t>
  </si>
  <si>
    <t>EG LABO - LABORATOIRES EUROGENERICS</t>
  </si>
  <si>
    <t>EISAI SAS</t>
  </si>
  <si>
    <t>ELEKTA SAS</t>
  </si>
  <si>
    <t>ELIA MEDICAL</t>
  </si>
  <si>
    <t>ELIA MEDICAL MEDITERRANEE</t>
  </si>
  <si>
    <t>ELIA MEDICAL OUEST</t>
  </si>
  <si>
    <t>ELIA MEDICAL PARIS</t>
  </si>
  <si>
    <t>ELIA MEDICAL PARIS OUEST</t>
  </si>
  <si>
    <t>ELIA SUD OUEST</t>
  </si>
  <si>
    <t>ELIAMM SARL</t>
  </si>
  <si>
    <t>ELITech France</t>
  </si>
  <si>
    <t>Elixo SAS</t>
  </si>
  <si>
    <t>Elma Research srl</t>
  </si>
  <si>
    <t>ELOI MEDICAL</t>
  </si>
  <si>
    <t>Eloi Pernet</t>
  </si>
  <si>
    <t>ELSODENT</t>
  </si>
  <si>
    <t>EM Services</t>
  </si>
  <si>
    <t>EMA SARL</t>
  </si>
  <si>
    <t>EMETROP'</t>
  </si>
  <si>
    <t>EMS FRANCE SARL</t>
  </si>
  <si>
    <t>ENDOCONTROL</t>
  </si>
  <si>
    <t>ENDOLOGIX INTERNATIONAL BV</t>
  </si>
  <si>
    <t>ENTENDRE</t>
  </si>
  <si>
    <t>Eole santé</t>
  </si>
  <si>
    <t>EOLIS SANTE</t>
  </si>
  <si>
    <t>Eos imaging</t>
  </si>
  <si>
    <t>EPISKIN</t>
  </si>
  <si>
    <t>ERYTECH Pharma</t>
  </si>
  <si>
    <t>esanum GmbH</t>
  </si>
  <si>
    <t>ESAOTE Medical</t>
  </si>
  <si>
    <t>ESPACE MEDICAL BOURGES</t>
  </si>
  <si>
    <t>espace medical medic centre</t>
  </si>
  <si>
    <t>ESPACE MEDICAL MONTLUCON</t>
  </si>
  <si>
    <t>ESPACE MEDICAL MOULINS</t>
  </si>
  <si>
    <t>espace medical nevers</t>
  </si>
  <si>
    <t>espace medical vichy</t>
  </si>
  <si>
    <t>esprimed</t>
  </si>
  <si>
    <t>Essilor</t>
  </si>
  <si>
    <t>ESSOR FRANCE</t>
  </si>
  <si>
    <t>Et Si ?</t>
  </si>
  <si>
    <t>ETHICON</t>
  </si>
  <si>
    <t>ethimedix</t>
  </si>
  <si>
    <t>ETHYPHARM</t>
  </si>
  <si>
    <t>EUMEDICA s.a.</t>
  </si>
  <si>
    <t>EURAXI PHARMA</t>
  </si>
  <si>
    <t>EURL Antoine Durouchez Audition</t>
  </si>
  <si>
    <t>Eurl Chaudemanche</t>
  </si>
  <si>
    <t>eurl generale d'optique</t>
  </si>
  <si>
    <t>Eurl Pharmacie Cantarelli</t>
  </si>
  <si>
    <t>EUROBIO</t>
  </si>
  <si>
    <t>Eurodep Exploitant</t>
  </si>
  <si>
    <t>EUROFINS OPTIMED</t>
  </si>
  <si>
    <t>EUROFINS OPTIMED LYON</t>
  </si>
  <si>
    <t>EUROMEDICA IMAGING</t>
  </si>
  <si>
    <t>EUROMEDS</t>
  </si>
  <si>
    <t>EUROPHTA</t>
  </si>
  <si>
    <t>EUROS SAS</t>
  </si>
  <si>
    <t>EUROSAFE</t>
  </si>
  <si>
    <t>EUROSILICONE SAS</t>
  </si>
  <si>
    <t>EUROSPINE SARL</t>
  </si>
  <si>
    <t>EUROTEKNIKA</t>
  </si>
  <si>
    <t>EUSA Pharma (France) SAS</t>
  </si>
  <si>
    <t>EUSA PHARMA SAS</t>
  </si>
  <si>
    <t>EV3 EUROPE S.A.S.</t>
  </si>
  <si>
    <t>EVALYS SAS</t>
  </si>
  <si>
    <t>EVAUX Laboratoires</t>
  </si>
  <si>
    <t>EVIC FRANCE</t>
  </si>
  <si>
    <t>EVIDENCE BASED COMMUNICATION</t>
  </si>
  <si>
    <t>EVOLUTIS</t>
  </si>
  <si>
    <t>EXACTECH FRANCE SAS</t>
  </si>
  <si>
    <t>EXACTECH INTERNATIONAL OPERATION Ltd.</t>
  </si>
  <si>
    <t>EXAFIELD</t>
  </si>
  <si>
    <t>EXPERF AQUITAINE</t>
  </si>
  <si>
    <t>EXPERF AUVERGNE</t>
  </si>
  <si>
    <t>EXPERF COTE D'AZUR</t>
  </si>
  <si>
    <t>EXPERF DROME</t>
  </si>
  <si>
    <t>EXPERF ISERE</t>
  </si>
  <si>
    <t>EXPERF LANGUEDOC ROUSSILLON</t>
  </si>
  <si>
    <t>EXPERF LORRAINE</t>
  </si>
  <si>
    <t>EXPERF MIDI PYRENEES</t>
  </si>
  <si>
    <t>EXPERF NORD</t>
  </si>
  <si>
    <t>EXPERF NORMANDIE</t>
  </si>
  <si>
    <t>EXPERF PACA</t>
  </si>
  <si>
    <t>EXPERF PYRENEES ORIENTALES</t>
  </si>
  <si>
    <t>EXPERF RHONE ALPES</t>
  </si>
  <si>
    <t>EXPERF VAUCLUSE DROME</t>
  </si>
  <si>
    <t>EXPERTISE RESEARCH</t>
  </si>
  <si>
    <t>EYETECHCARE</t>
  </si>
  <si>
    <t>Fab'entech</t>
  </si>
  <si>
    <t>FAGRON</t>
  </si>
  <si>
    <t>FARCODERM France</t>
  </si>
  <si>
    <t>FCI SAS</t>
  </si>
  <si>
    <t>FeetMe</t>
  </si>
  <si>
    <t>FERRING SAS</t>
  </si>
  <si>
    <t>FFF AUDIO</t>
  </si>
  <si>
    <t>FH ORTHOPEDICS</t>
  </si>
  <si>
    <t>Field Scope Int Ltd</t>
  </si>
  <si>
    <t>FII</t>
  </si>
  <si>
    <t>FIMED</t>
  </si>
  <si>
    <t>FINANCIERE BATTEUR</t>
  </si>
  <si>
    <t>FINOX BIOTECH FRANCE SARL</t>
  </si>
  <si>
    <t>Firme</t>
  </si>
  <si>
    <t>FISHER &amp; PAYKEL HEALTHCARE SAS</t>
  </si>
  <si>
    <t>FISHER SCIENTIFIC SAS</t>
  </si>
  <si>
    <t>FLUOPTICS</t>
  </si>
  <si>
    <t>FOVEA PHARMACEUTICALS</t>
  </si>
  <si>
    <t>France Oxygène</t>
  </si>
  <si>
    <t>FRANCHIS OPTIQUE AUDITION DE LA SCELLERIE</t>
  </si>
  <si>
    <t>FRANCOPIA</t>
  </si>
  <si>
    <t>FRESENIUS KABI FRANCE</t>
  </si>
  <si>
    <t>Fresenius Medical Care France S.A.S.</t>
  </si>
  <si>
    <t>FRESENIUS VIAL</t>
  </si>
  <si>
    <t>FUJIFILM Medical Systems France</t>
  </si>
  <si>
    <t>Fujifilm Sonosite France SARL</t>
  </si>
  <si>
    <t>FUJIREBIO FRANCE SARL</t>
  </si>
  <si>
    <t>FUKUDA DENSHI CO., LTD</t>
  </si>
  <si>
    <t>FUMOUZE DIAGNOSTICS - SOFIBEL</t>
  </si>
  <si>
    <t>Future Thinking France</t>
  </si>
  <si>
    <t>FV Clinical</t>
  </si>
  <si>
    <t>FX SOLUTIONS</t>
  </si>
  <si>
    <t>GACD</t>
  </si>
  <si>
    <t>galderma international</t>
  </si>
  <si>
    <t>Galderma Research &amp; Development</t>
  </si>
  <si>
    <t>GaldermaQMed</t>
  </si>
  <si>
    <t>GALLILEO BUSINESS CONSULTING</t>
  </si>
  <si>
    <t>GAMAIN LEGROS</t>
  </si>
  <si>
    <t>GAMBRO HOSPAL SAS</t>
  </si>
  <si>
    <t>GAMBRO INDUSTRIES</t>
  </si>
  <si>
    <t>GAMIDA</t>
  </si>
  <si>
    <t>GC FRANCE SAS</t>
  </si>
  <si>
    <t>GC Orthodonics Europe GmbH</t>
  </si>
  <si>
    <t>GC TECHNOLOGY</t>
  </si>
  <si>
    <t>GE HEALTHCARE SAS</t>
  </si>
  <si>
    <t>GE Medical Systems SCS</t>
  </si>
  <si>
    <t>GECEM</t>
  </si>
  <si>
    <t>GEDEON RICHTER France - Division Santé de la Femme</t>
  </si>
  <si>
    <t>GEISTLICH PHARMA FRANCE</t>
  </si>
  <si>
    <t>GemSeek</t>
  </si>
  <si>
    <t>Genactis SAS</t>
  </si>
  <si>
    <t>GENBIOTECH</t>
  </si>
  <si>
    <t>Genen-Tech Inc</t>
  </si>
  <si>
    <t>GENERIC IMPLANTS</t>
  </si>
  <si>
    <t>generique international</t>
  </si>
  <si>
    <t>GENETHON</t>
  </si>
  <si>
    <t>GeNeuro</t>
  </si>
  <si>
    <t>GeNeuro Innovation</t>
  </si>
  <si>
    <t>GENEWAVE S.A.S</t>
  </si>
  <si>
    <t>Genmab A/S</t>
  </si>
  <si>
    <t>GENOMIC HEALTH</t>
  </si>
  <si>
    <t>GENTICEL</t>
  </si>
  <si>
    <t>Genzyme</t>
  </si>
  <si>
    <t>GENZYME POLYCLONALS</t>
  </si>
  <si>
    <t>GEP Santé</t>
  </si>
  <si>
    <t>Gesellschaft für Konsumforschung (GfK SE)</t>
  </si>
  <si>
    <t>GETINGE France</t>
  </si>
  <si>
    <t>GFK ISL CUSTOM RESEARCH FRANCE</t>
  </si>
  <si>
    <t>GfK Market Access</t>
  </si>
  <si>
    <t>GfK NOP</t>
  </si>
  <si>
    <t>GIBAUD</t>
  </si>
  <si>
    <t>GIE DIALYSE SERVICES</t>
  </si>
  <si>
    <t>GIFRER BARBEZAT</t>
  </si>
  <si>
    <t>GILEAD SCIENCES</t>
  </si>
  <si>
    <t>GIM France</t>
  </si>
  <si>
    <t>Gina</t>
  </si>
  <si>
    <t>GIVEN IMAGING</t>
  </si>
  <si>
    <t>GlaxoSmithKline Biologicals</t>
  </si>
  <si>
    <t>GLAXOSMITHKLINE SANTE GRAND PUBLIC</t>
  </si>
  <si>
    <t>GLOBAL D</t>
  </si>
  <si>
    <t>GLOBAL MEDIA SANTE</t>
  </si>
  <si>
    <t>Globe Life Sciences</t>
  </si>
  <si>
    <t>GLocal Mind Inc</t>
  </si>
  <si>
    <t>GLPTest</t>
  </si>
  <si>
    <t>gn hearing sas</t>
  </si>
  <si>
    <t>GN OTOMETRICS</t>
  </si>
  <si>
    <t>GNB AUDIO 7</t>
  </si>
  <si>
    <t>GNM Healthcare Consulting Ltd</t>
  </si>
  <si>
    <t>GRAFTYS SA</t>
  </si>
  <si>
    <t>GREAT PROJECTS 66</t>
  </si>
  <si>
    <t>Grey Healthcare Paris</t>
  </si>
  <si>
    <t>GRIFOLS France</t>
  </si>
  <si>
    <t>Groupe d'Etudes pour la Chirurgie Osseuse</t>
  </si>
  <si>
    <t>GROUPE LEPINE</t>
  </si>
  <si>
    <t>GROUPE SEBBIN</t>
  </si>
  <si>
    <t>GROUPE WELCOOP</t>
  </si>
  <si>
    <t>GT Urological, LLC</t>
  </si>
  <si>
    <t>GTO</t>
  </si>
  <si>
    <t>Guerbet</t>
  </si>
  <si>
    <t>GUERBET France</t>
  </si>
  <si>
    <t>GUILDE DES LUNETIERS</t>
  </si>
  <si>
    <t>GXEL MEDICAL SARL</t>
  </si>
  <si>
    <t>H.A.C.Pharma</t>
  </si>
  <si>
    <t>H32</t>
  </si>
  <si>
    <t>H4D</t>
  </si>
  <si>
    <t>HALYARD France</t>
  </si>
  <si>
    <t>HANDI PHARM ATLANTIQUE</t>
  </si>
  <si>
    <t>HANDI PHARM CHARENTES</t>
  </si>
  <si>
    <t>HANDI PHARM GROUPE</t>
  </si>
  <si>
    <t>HANDI PHARM LIMOUSIN</t>
  </si>
  <si>
    <t>HANDI PHARM NORMANDIE</t>
  </si>
  <si>
    <t>HANDI PHARM OCEAN</t>
  </si>
  <si>
    <t>HANDI PHARM PERCHE</t>
  </si>
  <si>
    <t>HANDI PHARM POITOU</t>
  </si>
  <si>
    <t>HANSATON</t>
  </si>
  <si>
    <t>Hansen Medical, Inc.</t>
  </si>
  <si>
    <t>HARD CAB'</t>
  </si>
  <si>
    <t>HAVAS LIFE PARIS</t>
  </si>
  <si>
    <t>HD MEDICAL</t>
  </si>
  <si>
    <t>Health Advances</t>
  </si>
  <si>
    <t>HEALTHCARE COMPLIANCE CONSULTING FRANCE SAS</t>
  </si>
  <si>
    <t>HEALTHCAREGEN COMMUNICATION</t>
  </si>
  <si>
    <t>HEARTWARE FRANCE</t>
  </si>
  <si>
    <t>HeartWare Inc.</t>
  </si>
  <si>
    <t>HELP ORTHO PRODUCTION</t>
  </si>
  <si>
    <t>HEMA.T MEDICAL</t>
  </si>
  <si>
    <t>HEMODIA SAS</t>
  </si>
  <si>
    <t>HEMOTECH</t>
  </si>
  <si>
    <t>HENRY SCHEIN FRANCE SCA</t>
  </si>
  <si>
    <t>HERAEUS</t>
  </si>
  <si>
    <t>HERAEUS KULZER FRANCE</t>
  </si>
  <si>
    <t>HERINOMENJANAHARY ZAFITSARA</t>
  </si>
  <si>
    <t>HEXACATH FRANCE</t>
  </si>
  <si>
    <t>HEXAMEDICAL SAS</t>
  </si>
  <si>
    <t>HILL-ROM S.A.S.</t>
  </si>
  <si>
    <t>HITACHI MEDICAL SYSTEMS SAS</t>
  </si>
  <si>
    <t>Hogan Lovells International LLP</t>
  </si>
  <si>
    <t>Holaira, Inc.</t>
  </si>
  <si>
    <t>HOLLISTER FRANCE Incorporated</t>
  </si>
  <si>
    <t>HOLOGIC</t>
  </si>
  <si>
    <t>Hologic Deutschland GmbH</t>
  </si>
  <si>
    <t>HOME AIR</t>
  </si>
  <si>
    <t>HOMEDIS SANTE</t>
  </si>
  <si>
    <t>Homeperf</t>
  </si>
  <si>
    <t>HORIBA ABX SAS</t>
  </si>
  <si>
    <t>HORMETA FRANCE</t>
  </si>
  <si>
    <t>horus pharma</t>
  </si>
  <si>
    <t>HOSPIDOM</t>
  </si>
  <si>
    <t>HOSPIRA FRANCE</t>
  </si>
  <si>
    <t>HOYA LENS FRANCE SAS</t>
  </si>
  <si>
    <t>HOYA Surgical Optics GmbH</t>
  </si>
  <si>
    <t>HRA PHARMA FRANCE</t>
  </si>
  <si>
    <t>H-research Asia</t>
  </si>
  <si>
    <t>HUERRE ALAIN FRANCOIS</t>
  </si>
  <si>
    <t>HUMANAIR MEDICAL</t>
  </si>
  <si>
    <t>HYPHEN BIOMED SAS</t>
  </si>
  <si>
    <t>Hyprevention sas</t>
  </si>
  <si>
    <t>I.CERAM</t>
  </si>
  <si>
    <t>ICARE</t>
  </si>
  <si>
    <t>ICOMED</t>
  </si>
  <si>
    <t>Icomed</t>
  </si>
  <si>
    <t>ICON CLINICAL RESEARCH SARL</t>
  </si>
  <si>
    <t>ICON CLINICAL RESEARCH UK LIMITED</t>
  </si>
  <si>
    <t>ICTA PROJECT MANAGEMENT</t>
  </si>
  <si>
    <t>Ideal Gourmet</t>
  </si>
  <si>
    <t>IDEC 56</t>
  </si>
  <si>
    <t>ID-NEST Medical</t>
  </si>
  <si>
    <t>idrm</t>
  </si>
  <si>
    <t>IFOP</t>
  </si>
  <si>
    <t>IHEALTHLABS</t>
  </si>
  <si>
    <t>Illumina France</t>
  </si>
  <si>
    <t>IMACCESS</t>
  </si>
  <si>
    <t>IMACTIS</t>
  </si>
  <si>
    <t>IMAGO RESEARCH</t>
  </si>
  <si>
    <t>Imaxio</t>
  </si>
  <si>
    <t>Immucor France</t>
  </si>
  <si>
    <t>ImmunoDiagnostic Systems SAS</t>
  </si>
  <si>
    <t>IMPACT MEDICOM</t>
  </si>
  <si>
    <t>IMPETO MEDICAL</t>
  </si>
  <si>
    <t>IMPLANET SA</t>
  </si>
  <si>
    <t>IMPLANTS SERVICE ORTHOPEDIE</t>
  </si>
  <si>
    <t>IMS Health Belgique</t>
  </si>
  <si>
    <t>IMS Health Cambridge</t>
  </si>
  <si>
    <t>IMS HEALTH SAS</t>
  </si>
  <si>
    <t>IMS Medical Radar</t>
  </si>
  <si>
    <t>In2Bones</t>
  </si>
  <si>
    <t>INC RESEARCH, LLC</t>
  </si>
  <si>
    <t>Incyte Corporation</t>
  </si>
  <si>
    <t>Indigo Medical</t>
  </si>
  <si>
    <t>INFECO</t>
  </si>
  <si>
    <t>INGEN</t>
  </si>
  <si>
    <t>INNATE PHARMA</t>
  </si>
  <si>
    <t>InnOpath sarl</t>
  </si>
  <si>
    <t>INNOPSYS</t>
  </si>
  <si>
    <t>Innothera Chouzy</t>
  </si>
  <si>
    <t>Innothera Services</t>
  </si>
  <si>
    <t>INOVITALE</t>
  </si>
  <si>
    <t>INRESA Sarl</t>
  </si>
  <si>
    <t>Insight Research Group</t>
  </si>
  <si>
    <t>INSMED France SAS</t>
  </si>
  <si>
    <t>INSMED INCORPORATED</t>
  </si>
  <si>
    <t>INSTITUT DE BIOTECHNOLOGIES J. BOY</t>
  </si>
  <si>
    <t>INSTITUT GEORGES LOPEZ</t>
  </si>
  <si>
    <t>INSTITUT MERIEUX</t>
  </si>
  <si>
    <t>INSTITUT STERLING COOPER</t>
  </si>
  <si>
    <t>Integra LifeSciences Services (France)</t>
  </si>
  <si>
    <t>Integra MicroFrance</t>
  </si>
  <si>
    <t>Integra NeuroSciences Implants (France)</t>
  </si>
  <si>
    <t>INTEGRAL ORTHO</t>
  </si>
  <si>
    <t>INTER ORTHO</t>
  </si>
  <si>
    <t>Intercept Pharma France SAS</t>
  </si>
  <si>
    <t>Intercept Pharmaceuticals Inc.</t>
  </si>
  <si>
    <t>InterMune France SAS</t>
  </si>
  <si>
    <t>InterMune International AG</t>
  </si>
  <si>
    <t>INTERSURGICAL SARL</t>
  </si>
  <si>
    <t>Inter-View Partners France</t>
  </si>
  <si>
    <t>INTUITIVE SURGICAL SARL</t>
  </si>
  <si>
    <t>INVACARE POIRIER SAS</t>
  </si>
  <si>
    <t>INVENTIVA</t>
  </si>
  <si>
    <t>Inventivhealthclinical</t>
  </si>
  <si>
    <t>IP Santé domicile</t>
  </si>
  <si>
    <t>IPAD Médical</t>
  </si>
  <si>
    <t>Ipanema Healthcare Consulting</t>
  </si>
  <si>
    <t>IPPMed GmbH</t>
  </si>
  <si>
    <t>IPSEN INNOVATION</t>
  </si>
  <si>
    <t>IPSEN PHARMA</t>
  </si>
  <si>
    <t>IPSEN PHARMA BIOTECH</t>
  </si>
  <si>
    <t>Ipsos (France)</t>
  </si>
  <si>
    <t>Ipsos Insight LLC</t>
  </si>
  <si>
    <t>Ipsos Mori UK Limited</t>
  </si>
  <si>
    <t>Ipsos Observer</t>
  </si>
  <si>
    <t>Iris Pharma</t>
  </si>
  <si>
    <t>ISIS ADOUR</t>
  </si>
  <si>
    <t>ISIS ATLANTIQUE</t>
  </si>
  <si>
    <t>ISIS COTE D'AZUR</t>
  </si>
  <si>
    <t>ISIS DIABETE</t>
  </si>
  <si>
    <t>ISIS DIABETE EST</t>
  </si>
  <si>
    <t>ISIS DIABETE SERVICE</t>
  </si>
  <si>
    <t>ISIS DIABETE SUD</t>
  </si>
  <si>
    <t>ISIS GUADELOUPE</t>
  </si>
  <si>
    <t>ISIS LANGUEDOC ROUSSILLON</t>
  </si>
  <si>
    <t>ISIS MARTINIQUE</t>
  </si>
  <si>
    <t>ISIS MÉDICAL VAR</t>
  </si>
  <si>
    <t>Isis Méditerranée</t>
  </si>
  <si>
    <t>ISIS MIDI PYRENEES</t>
  </si>
  <si>
    <t>ISIS NORMANDIE</t>
  </si>
  <si>
    <t>ISIS PARIS EST</t>
  </si>
  <si>
    <t>ISIS PARIS NORD</t>
  </si>
  <si>
    <t>ISIS PARIS NORMANDIE</t>
  </si>
  <si>
    <t>ISIS PARIS OUEST</t>
  </si>
  <si>
    <t>ISIS PARIS SUD</t>
  </si>
  <si>
    <t>ISIS PAYS DE LA LOIRE</t>
  </si>
  <si>
    <t>ISIS PERFUSION</t>
  </si>
  <si>
    <t>ISIS PERFUSION NORD</t>
  </si>
  <si>
    <t>ISIS RHONE ALPES</t>
  </si>
  <si>
    <t>ITEC SERVICES</t>
  </si>
  <si>
    <t>ITEM</t>
  </si>
  <si>
    <t>ITENA CLINICAL</t>
  </si>
  <si>
    <t>Ivoclar Vivadent SAS</t>
  </si>
  <si>
    <t>IVTEC (Iol Vision Technology)</t>
  </si>
  <si>
    <t>IXAIR</t>
  </si>
  <si>
    <t>IXAIR ASSISTANCE</t>
  </si>
  <si>
    <t>IXXI</t>
  </si>
  <si>
    <t>JANSSEN-CILAG</t>
  </si>
  <si>
    <t>Janssen-Cilag</t>
  </si>
  <si>
    <t>Jean-Manuel Toussaint, IHMT</t>
  </si>
  <si>
    <t>JLM MEDICAL</t>
  </si>
  <si>
    <t>Johnson &amp; Johnson Diabetes Institute SAS</t>
  </si>
  <si>
    <t>Johnson et Johnson Santé Beauté France</t>
  </si>
  <si>
    <t>JOTEC GmbH</t>
  </si>
  <si>
    <t>Julius Zorn GmbH</t>
  </si>
  <si>
    <t>Junicon</t>
  </si>
  <si>
    <t>Junicon Europe SL</t>
  </si>
  <si>
    <t>K. PARTICULIER</t>
  </si>
  <si>
    <t>Kadence international</t>
  </si>
  <si>
    <t>Kantar Health</t>
  </si>
  <si>
    <t>Kappa Santé</t>
  </si>
  <si>
    <t>KARL STORZ ENDOSCOPIE FRANCE SAS</t>
  </si>
  <si>
    <t>Karl Storz Gmbh and co KG</t>
  </si>
  <si>
    <t>KARUKERA AUDITION</t>
  </si>
  <si>
    <t>Karyopharm Therapeutics Inc.</t>
  </si>
  <si>
    <t>KASIOS</t>
  </si>
  <si>
    <t>Kavo Dental SAS</t>
  </si>
  <si>
    <t>KCI EUROPE HOLDING B.V.</t>
  </si>
  <si>
    <t>KCI KK JAPAN</t>
  </si>
  <si>
    <t>KCI MEDICAL (CHINA) CO. LTD.</t>
  </si>
  <si>
    <t>KEBOMED</t>
  </si>
  <si>
    <t>KEOCYT</t>
  </si>
  <si>
    <t>KEPHREN</t>
  </si>
  <si>
    <t>KeyQuest Health Ltd</t>
  </si>
  <si>
    <t>KeyQuest Health Ltd.</t>
  </si>
  <si>
    <t>KEYSTONE DENTAL SAS</t>
  </si>
  <si>
    <t>Kimberly-Clark SAS</t>
  </si>
  <si>
    <t>KINETIC CONCEPTS, INC.</t>
  </si>
  <si>
    <t>KISCO International</t>
  </si>
  <si>
    <t>KOELIS</t>
  </si>
  <si>
    <t>KOMET FRANCE</t>
  </si>
  <si>
    <t>KPL</t>
  </si>
  <si>
    <t>KRKA FRANCE EURL</t>
  </si>
  <si>
    <t>Kuraray Europe France</t>
  </si>
  <si>
    <t>KYD ORTHOPEDIE</t>
  </si>
  <si>
    <t>L&amp;L Rsourcing</t>
  </si>
  <si>
    <t>LA DIFFUSION TECHNIQUE FRANCAISE</t>
  </si>
  <si>
    <t>LA FONDERIE</t>
  </si>
  <si>
    <t>LA REGIE PUBLIQUE</t>
  </si>
  <si>
    <t>LA SOLUTION AUDITIVE</t>
  </si>
  <si>
    <t>Lab Marketing SL</t>
  </si>
  <si>
    <t>LABCATAL</t>
  </si>
  <si>
    <t>LABODIAL</t>
  </si>
  <si>
    <t>Laboratoier Innotech international</t>
  </si>
  <si>
    <t>Laboratoire AGUETTANT, Société par Actions Simplifiée</t>
  </si>
  <si>
    <t>LABORATOIRE ATO-ZIZINE</t>
  </si>
  <si>
    <t>laboratoire audioprothèse lorrain</t>
  </si>
  <si>
    <t>laboratoire BAUSCH&amp;LOMB</t>
  </si>
  <si>
    <t>Laboratoire Bioderma</t>
  </si>
  <si>
    <t>LABORATOIRE BIODIM</t>
  </si>
  <si>
    <t>Laboratoire CAT</t>
  </si>
  <si>
    <t>Laboratoire CCD</t>
  </si>
  <si>
    <t>LABORATOIRE CORRECTION AUDITIVE DRAGUIGNAN</t>
  </si>
  <si>
    <t>LABORATOIRE CORRECTION AUDITIVE ST RAPHAEL-FREJUS</t>
  </si>
  <si>
    <t>LABORATOIRE COSMETIQUE DE LECOUSSE</t>
  </si>
  <si>
    <t>Laboratoire de correction auditive</t>
  </si>
  <si>
    <t>Laboratoire de correction auditive d'Aix en Provence</t>
  </si>
  <si>
    <t>laboratoire de correction auditive d'Aubagne</t>
  </si>
  <si>
    <t>LABORATOIRE DE CORRECTION AUDITIVE D'AVIGNON SAINT ROCH</t>
  </si>
  <si>
    <t>LABORATOIRE DE CORRECTION AUDITIVE DE CAVAILLON</t>
  </si>
  <si>
    <t>laboratoire de correction auditive de dijon</t>
  </si>
  <si>
    <t>LABORATOIRE DE CORRECTION AUDITIVE DE ISTRES</t>
  </si>
  <si>
    <t>Laboratoire de correction auditive de lambesc</t>
  </si>
  <si>
    <t>LABORATOIRE DE CORRECTION AUDITIVE DE MARTIGUES</t>
  </si>
  <si>
    <t>LABORATOIRE DE CORRECTION AUDITIVE DE TOULON</t>
  </si>
  <si>
    <t>Laboratoire de Correction Auditive de Villeneuve lez Avignon</t>
  </si>
  <si>
    <t>laboratoire de correction auditive Sylvain Chopinaud</t>
  </si>
  <si>
    <t>LABORATOIRE DE CORRECTION DE LA SURDITE</t>
  </si>
  <si>
    <t>laboratoire de correction de l'audition</t>
  </si>
  <si>
    <t>Laboratoire de Dermocosmétique Active Docteur Pierre Ricaud</t>
  </si>
  <si>
    <t>LABORATOIRE DE DIFFUSION DE PRODUITS DE SANTE APPLIQUEE</t>
  </si>
  <si>
    <t>LABORATOIRE DE LA MER</t>
  </si>
  <si>
    <t>LABORATOIRE DENSMORE</t>
  </si>
  <si>
    <t>Laboratoire DERMSCAN</t>
  </si>
  <si>
    <t>LABORATOIRE DES GRANIONS</t>
  </si>
  <si>
    <t>LABORATOIRE DISSOLVUROL</t>
  </si>
  <si>
    <t>Laboratoire du Dermophil Indien</t>
  </si>
  <si>
    <t>LABORATOIRE EREMPHARMA</t>
  </si>
  <si>
    <t>LABORATOIRE FLORENCE VERJUS</t>
  </si>
  <si>
    <t>Laboratoire français du Fractionnement et des Biotechnologies</t>
  </si>
  <si>
    <t>Laboratoire GANDHOUR</t>
  </si>
  <si>
    <t>LABORATOIRE GLAXOSMITHKLINE</t>
  </si>
  <si>
    <t>Laboratoire HEPATOUM</t>
  </si>
  <si>
    <t>Laboratoire Innothera</t>
  </si>
  <si>
    <t>LABORATOIRE JALDES</t>
  </si>
  <si>
    <t>LABORATOIRE KCI MEDICAL</t>
  </si>
  <si>
    <t>Laboratoire Kreussler pharma</t>
  </si>
  <si>
    <t>laboratoire leblanc et associés</t>
  </si>
  <si>
    <t>LABORATOIRE MENE ET MOY</t>
  </si>
  <si>
    <t>Laboratoire MSD Chibret</t>
  </si>
  <si>
    <t>LABORATOIRE NOVEX PHARMA</t>
  </si>
  <si>
    <t>LABORATOIRE NUXE</t>
  </si>
  <si>
    <t>Laboratoire PEDIACT</t>
  </si>
  <si>
    <t>Laboratoire PHARMASTRA</t>
  </si>
  <si>
    <t>Laboratoire Protec'Som</t>
  </si>
  <si>
    <t>LABORATOIRE RENAUDIN</t>
  </si>
  <si>
    <t>Laboratoire SCIENCEX</t>
  </si>
  <si>
    <t>LABORATOIRE SOBER</t>
  </si>
  <si>
    <t>LABORATOIRE TETRA MEDICAL</t>
  </si>
  <si>
    <t>Laboratoire TRADIPHAR</t>
  </si>
  <si>
    <t>LABORATOIRE UNITHER</t>
  </si>
  <si>
    <t>LABORATOIRES ALCON</t>
  </si>
  <si>
    <t>LABORATOIRES ALTER</t>
  </si>
  <si>
    <t>LABORATOIRES ARION</t>
  </si>
  <si>
    <t>Laboratoires ARKOPHARMA</t>
  </si>
  <si>
    <t>Laboratoires AUVEX</t>
  </si>
  <si>
    <t>Laboratoires Bailleul</t>
  </si>
  <si>
    <t>Laboratoires BESINS INTERNATIONAL</t>
  </si>
  <si>
    <t>LABORATOIRES BOUCHARA - RECORDATI</t>
  </si>
  <si>
    <t>LABORATOIRES BROTHIER</t>
  </si>
  <si>
    <t>Laboratoires Carilène</t>
  </si>
  <si>
    <t>LABORATOIRES CHAIX ET DU MARAIS</t>
  </si>
  <si>
    <t>LABORATOIRES CLARINS</t>
  </si>
  <si>
    <t>LABORATOIRES COLOPLAST</t>
  </si>
  <si>
    <t>LABORATOIRES CONVATEC</t>
  </si>
  <si>
    <t>Laboratoires Crinex</t>
  </si>
  <si>
    <t>LABORATOIRES CTRS</t>
  </si>
  <si>
    <t>Laboratoires CYCLOPHARMA</t>
  </si>
  <si>
    <t>Laboratoires de Biologie Marine Daniel Jouvance</t>
  </si>
  <si>
    <t>Laboratoires de Biologie Végétale Yves Rocher</t>
  </si>
  <si>
    <t>Laboratoires DELBERT</t>
  </si>
  <si>
    <t>laboratoires dermatologiques d'Uriage</t>
  </si>
  <si>
    <t>Laboratoires des Réalisations Thérapeutiques ELERTE</t>
  </si>
  <si>
    <t>Laboratoires Doliage</t>
  </si>
  <si>
    <t>Laboratoires ETHYPHARM</t>
  </si>
  <si>
    <t>Laboratoires Expanscience</t>
  </si>
  <si>
    <t>LABORATOIRES GENEVRIER</t>
  </si>
  <si>
    <t>LABORATOIRES GERDA</t>
  </si>
  <si>
    <t>LABORATOIRES GILBERT</t>
  </si>
  <si>
    <t>LABORATOIRES GRIMBERG SA</t>
  </si>
  <si>
    <t>Laboratoires Grünenthal SAS</t>
  </si>
  <si>
    <t>Laboratoires INELDEA</t>
  </si>
  <si>
    <t>Laboratoires inneov SNC</t>
  </si>
  <si>
    <t>Laboratoires IPRAD PHARMA</t>
  </si>
  <si>
    <t>LABORATOIRES JOLLY-JATEL</t>
  </si>
  <si>
    <t>Laboratoires Juva Production</t>
  </si>
  <si>
    <t>Laboratoires Juva Santé</t>
  </si>
  <si>
    <t>LABORATOIRES JUVISE PHARMACEUTICALS</t>
  </si>
  <si>
    <t>LABORATOIRES LEHNING SAS</t>
  </si>
  <si>
    <t>Laboratoires Leurquin Mediolanum</t>
  </si>
  <si>
    <t>Laboratoires Lohmann &amp; Rauscher</t>
  </si>
  <si>
    <t>LABORATOIRES M&amp;L</t>
  </si>
  <si>
    <t>Laboratoires MAJORELLE</t>
  </si>
  <si>
    <t>LABORATOIRES MAYOLY SPINDLER</t>
  </si>
  <si>
    <t>Laboratoires Moulin Royal Cosmetics</t>
  </si>
  <si>
    <t>Laboratoires NEGMA</t>
  </si>
  <si>
    <t>LABORATOIRES NIGY</t>
  </si>
  <si>
    <t>LABORATOIRES NOREVA LED</t>
  </si>
  <si>
    <t>LABORATOIRES OMEGA PHARMA FRANCE</t>
  </si>
  <si>
    <t>Laboratoires PHARMA 2000</t>
  </si>
  <si>
    <t>LABORATOIRES PHARMACEUTIQUES DEXO</t>
  </si>
  <si>
    <t>LABORATOIRES PHARMY II</t>
  </si>
  <si>
    <t>Laboratoires PRED</t>
  </si>
  <si>
    <t>LABORATOIRES SUPER DIET</t>
  </si>
  <si>
    <t>Laboratoires SVR France</t>
  </si>
  <si>
    <t>Laboratoires TERUMO S.A</t>
  </si>
  <si>
    <t>Laboratoires THEA</t>
  </si>
  <si>
    <t>Laboratoires TONIPHARM SARL</t>
  </si>
  <si>
    <t>LABORATOIRES URGO</t>
  </si>
  <si>
    <t>Laboratoires URSAPHARM SAS</t>
  </si>
  <si>
    <t>LABORATORY IMPLANT MEDICAL DEVICE - LIMMED</t>
  </si>
  <si>
    <t>Labvoratoire CHAUVIN</t>
  </si>
  <si>
    <t>Lamidey Noury Medical</t>
  </si>
  <si>
    <t>larm-o-tec</t>
  </si>
  <si>
    <t>LARS</t>
  </si>
  <si>
    <t>LASER</t>
  </si>
  <si>
    <t>LASOL ROYAN</t>
  </si>
  <si>
    <t>LAUVAL</t>
  </si>
  <si>
    <t>LCA S.A.</t>
  </si>
  <si>
    <t>LDR Médical</t>
  </si>
  <si>
    <t>Leica Biosystems Nussloch GmbH</t>
  </si>
  <si>
    <t>Leica Microsystèmes SAS</t>
  </si>
  <si>
    <t>Leica Microsystems Inc.</t>
  </si>
  <si>
    <t>LeMaitre Vascular SAS</t>
  </si>
  <si>
    <t>LEN Médical</t>
  </si>
  <si>
    <t>LENTILLES SAS</t>
  </si>
  <si>
    <t>L'Entreprise Médicale</t>
  </si>
  <si>
    <t>LEO Pharma</t>
  </si>
  <si>
    <t>LES LABORATOIRES OSTEAL MEDICAL</t>
  </si>
  <si>
    <t>LES LABORATOIRES SERVIER</t>
  </si>
  <si>
    <t>LES SALONS DU PALAIS ROYAL SHISEIDO</t>
  </si>
  <si>
    <t>LFB BIOMANUFACTURING</t>
  </si>
  <si>
    <t>LFB BIOMEDICAMENTS</t>
  </si>
  <si>
    <t>LFB BIOTECHNOLOGIES</t>
  </si>
  <si>
    <t>LIFE PARTNERS EUROPE</t>
  </si>
  <si>
    <t>Life Technologies Corporation</t>
  </si>
  <si>
    <t>LIFE TECHNOLOGIES SAS</t>
  </si>
  <si>
    <t>LifeCell EMEA Limited</t>
  </si>
  <si>
    <t>Lifescan</t>
  </si>
  <si>
    <t>Lilly France SAS</t>
  </si>
  <si>
    <t>LIMA FRANCE</t>
  </si>
  <si>
    <t>LINDE FRANCE</t>
  </si>
  <si>
    <t>LINDE HOMECARE FRANCE SAS</t>
  </si>
  <si>
    <t>LION / SENECA FRANCE AUDIO</t>
  </si>
  <si>
    <t>Lipomed GmbH</t>
  </si>
  <si>
    <t>Listening Pharma</t>
  </si>
  <si>
    <t>LIVE ! BY GL EVENTS</t>
  </si>
  <si>
    <t>LKN MEDICAL SARL</t>
  </si>
  <si>
    <t>Lohmann &amp; Rauscher International GmbH &amp; Co KG</t>
  </si>
  <si>
    <t>LOL PHARMA</t>
  </si>
  <si>
    <t>LONGUEUR D'ONDES</t>
  </si>
  <si>
    <t>L'OREAL S.A.</t>
  </si>
  <si>
    <t>LPV</t>
  </si>
  <si>
    <t>LUCANE PHARMA</t>
  </si>
  <si>
    <t>LUCAS MEYER COSMETICS</t>
  </si>
  <si>
    <t>Lumenis Ltd.</t>
  </si>
  <si>
    <t>LUNDBECK SAS</t>
  </si>
  <si>
    <t>LV2</t>
  </si>
  <si>
    <t>LVL MEDICAL CENTRE EST</t>
  </si>
  <si>
    <t>LVL MEDICAL EST</t>
  </si>
  <si>
    <t>LVL MEDICAL GROUPE</t>
  </si>
  <si>
    <t>LVL MEDICAL OUEST</t>
  </si>
  <si>
    <t>LVL MEDICAL PARIS ET NORD</t>
  </si>
  <si>
    <t>LVL MEDICAL SUD</t>
  </si>
  <si>
    <t>LVL MEDICAL SUD OUEST</t>
  </si>
  <si>
    <t>LYON KLEBER SANTE</t>
  </si>
  <si>
    <t>M3 Global Research Ltd</t>
  </si>
  <si>
    <t>MACO PHARMA</t>
  </si>
  <si>
    <t>MACO PRODUCTIONS</t>
  </si>
  <si>
    <t>MALLINCKRODT FRANCE SARL</t>
  </si>
  <si>
    <t>MANTARAY</t>
  </si>
  <si>
    <t>MAPI SAS</t>
  </si>
  <si>
    <t>MAQUET SAS</t>
  </si>
  <si>
    <t>MARIE AMELIE LENOIR CONSULTING - VICTA CONSEIL</t>
  </si>
  <si>
    <t>MARINA</t>
  </si>
  <si>
    <t>mark'ennovy SARL</t>
  </si>
  <si>
    <t>MARKET VISION</t>
  </si>
  <si>
    <t>MARQUAT GENIE BIOMEDICAL</t>
  </si>
  <si>
    <t>MARQUE VERTE WELCOOP SANTE</t>
  </si>
  <si>
    <t>MASIMO</t>
  </si>
  <si>
    <t>MAST THERAPEUTICS</t>
  </si>
  <si>
    <t>Mathys Orthopédie</t>
  </si>
  <si>
    <t>Mauna Kea Technologies</t>
  </si>
  <si>
    <t>MAVALA FRANCE SA</t>
  </si>
  <si>
    <t>MCCANN HEALTHCARE</t>
  </si>
  <si>
    <t>MD HANDICAP ET SOINS</t>
  </si>
  <si>
    <t>MD ORTHO</t>
  </si>
  <si>
    <t>MDC-Partners</t>
  </si>
  <si>
    <t>Mdoloris Medical Systems</t>
  </si>
  <si>
    <t>MED OUEST</t>
  </si>
  <si>
    <t>MED PLANET</t>
  </si>
  <si>
    <t>med&amp;you</t>
  </si>
  <si>
    <t>MEDA PHARMA</t>
  </si>
  <si>
    <t>MEDAC SAS</t>
  </si>
  <si>
    <t>MEDACTA FRANCE</t>
  </si>
  <si>
    <t>MEDARTIS SARL</t>
  </si>
  <si>
    <t>MEDCARE</t>
  </si>
  <si>
    <t>medDigital</t>
  </si>
  <si>
    <t>Medela France Sarl</t>
  </si>
  <si>
    <t>M-Eden</t>
  </si>
  <si>
    <t>MEDEX</t>
  </si>
  <si>
    <t>MEDEXACT</t>
  </si>
  <si>
    <t>medi</t>
  </si>
  <si>
    <t>MEDI SYS</t>
  </si>
  <si>
    <t>Median Conseil</t>
  </si>
  <si>
    <t>MEDIAN Technologies</t>
  </si>
  <si>
    <t>MEDIATION CONSEIL SANTE</t>
  </si>
  <si>
    <t>MEDIBOUM</t>
  </si>
  <si>
    <t>MEDIC CENTRE EQUIPEMENT</t>
  </si>
  <si>
    <t>MEDIC CENTRE INDUSTRIE</t>
  </si>
  <si>
    <t>MEDICAL AXÃˆS</t>
  </si>
  <si>
    <t>MEDICAL BEL AIR</t>
  </si>
  <si>
    <t>Medical Eye Tec</t>
  </si>
  <si>
    <t>MEDICAL IMPLANTS</t>
  </si>
  <si>
    <t>MEDICAL INNOVATION DEVELOPPEMENT</t>
  </si>
  <si>
    <t>Medicalo2</t>
  </si>
  <si>
    <t>Medicals International (Off-Shore) SARL</t>
  </si>
  <si>
    <t>Medicare_HTM</t>
  </si>
  <si>
    <t>MEDICO FRANCE</t>
  </si>
  <si>
    <t>MEDICONSEIL</t>
  </si>
  <si>
    <t>MEDICREA Europe Francophone</t>
  </si>
  <si>
    <t>MEDICREA INTERNATIONAL</t>
  </si>
  <si>
    <t>Medicys Limited</t>
  </si>
  <si>
    <t>Médi-Fav</t>
  </si>
  <si>
    <t>MEDIKEA</t>
  </si>
  <si>
    <t>MEDIMARK EUROPE SARL</t>
  </si>
  <si>
    <t>MEDIOUTREMER</t>
  </si>
  <si>
    <t>MEDIPREMA</t>
  </si>
  <si>
    <t>MEDISPORT</t>
  </si>
  <si>
    <t>MEDITEX</t>
  </si>
  <si>
    <t>MEDITOR</t>
  </si>
  <si>
    <t>MEDIVAL OUTRE-MER</t>
  </si>
  <si>
    <t>Mediwound Germany GmbH</t>
  </si>
  <si>
    <t>Medline Assembly France SAS</t>
  </si>
  <si>
    <t>Medline International France SAS</t>
  </si>
  <si>
    <t>Medtech</t>
  </si>
  <si>
    <t>MEDTRONIC France S.A.S</t>
  </si>
  <si>
    <t>MEDUSIMS</t>
  </si>
  <si>
    <t>medwork France</t>
  </si>
  <si>
    <t>MEGA DENTAL SAS</t>
  </si>
  <si>
    <t>MELISANA</t>
  </si>
  <si>
    <t>MENARINI FRANCE</t>
  </si>
  <si>
    <t>MENETRIER NARD SAS</t>
  </si>
  <si>
    <t>MENICON SAS</t>
  </si>
  <si>
    <t>MENIX GROUP</t>
  </si>
  <si>
    <t>Merck Medication Familiale</t>
  </si>
  <si>
    <t>MERCK SANTE</t>
  </si>
  <si>
    <t>MERCK SERONO</t>
  </si>
  <si>
    <t>Mérieux Université</t>
  </si>
  <si>
    <t>Merit Medical Asia Co., Ltd</t>
  </si>
  <si>
    <t>Merit Medical France</t>
  </si>
  <si>
    <t>Merit Medical Netherlands</t>
  </si>
  <si>
    <t>Merit Medical Systems, Inc.</t>
  </si>
  <si>
    <t>MERZ PHARMA France</t>
  </si>
  <si>
    <t>MERZ PHARMACEUTICALS GmbH</t>
  </si>
  <si>
    <t>MESSER FRANCE</t>
  </si>
  <si>
    <t>MICROGENICS GmbH</t>
  </si>
  <si>
    <t>MICRO-MEGA</t>
  </si>
  <si>
    <t>MICROPORT ORTHOPEDICS</t>
  </si>
  <si>
    <t>MICROVAL</t>
  </si>
  <si>
    <t>MicroVention Europe</t>
  </si>
  <si>
    <t>MicroVention Inc.</t>
  </si>
  <si>
    <t>MIELE SAS</t>
  </si>
  <si>
    <t>MILLWARD BROWN</t>
  </si>
  <si>
    <t>MINMAXMEDICAL</t>
  </si>
  <si>
    <t>MINVASYS</t>
  </si>
  <si>
    <t>ML2S</t>
  </si>
  <si>
    <t>Mobidiag Oy</t>
  </si>
  <si>
    <t>Modérateur Ministère de la Santé</t>
  </si>
  <si>
    <t>Molnlycke Health Care</t>
  </si>
  <si>
    <t>MONATH ELECTRONIC SARL</t>
  </si>
  <si>
    <t>MON-EVENT.COM</t>
  </si>
  <si>
    <t>MORIA S.A.</t>
  </si>
  <si>
    <t>MSD France</t>
  </si>
  <si>
    <t>MULTALER &amp; CIE</t>
  </si>
  <si>
    <t>MUNDIPHARMA</t>
  </si>
  <si>
    <t>MV3 SAS</t>
  </si>
  <si>
    <t>MYLAN MEDICAL SAS</t>
  </si>
  <si>
    <t>MYLAN SAS</t>
  </si>
  <si>
    <t>NANOBIOTIX S.A.</t>
  </si>
  <si>
    <t>Nanosonics Limite</t>
  </si>
  <si>
    <t>Nanostring Technologies, Inc</t>
  </si>
  <si>
    <t>NEOS</t>
  </si>
  <si>
    <t>NEOSTEO</t>
  </si>
  <si>
    <t>NEOVACS</t>
  </si>
  <si>
    <t>Nestlé Clinical Nutrition</t>
  </si>
  <si>
    <t>NESTLE HOMECARE</t>
  </si>
  <si>
    <t>Netika SA</t>
  </si>
  <si>
    <t>NEURAVI LIMITED</t>
  </si>
  <si>
    <t>NEURELEC</t>
  </si>
  <si>
    <t>NEURELEC MAROC</t>
  </si>
  <si>
    <t>NEWCLIP INTERNATIONAL</t>
  </si>
  <si>
    <t>NEWCLIP TECHNICS</t>
  </si>
  <si>
    <t>Newdeal</t>
  </si>
  <si>
    <t>NEXMED PHARMA</t>
  </si>
  <si>
    <t>NICHROMINOX</t>
  </si>
  <si>
    <t>NICOX</t>
  </si>
  <si>
    <t>NIDEK SA</t>
  </si>
  <si>
    <t>NIHON KOHDEN</t>
  </si>
  <si>
    <t>nile</t>
  </si>
  <si>
    <t>NIPRO FRANCE</t>
  </si>
  <si>
    <t>NOBEL BIOCARE FRANCE SAS</t>
  </si>
  <si>
    <t>Nobel Biocare Russia LLC</t>
  </si>
  <si>
    <t>Nobel Biocare Services AG</t>
  </si>
  <si>
    <t>Nobel Biocare USA LLC</t>
  </si>
  <si>
    <t>NODEA MEDICAL</t>
  </si>
  <si>
    <t>NORAKER</t>
  </si>
  <si>
    <t>NORD IMPLANT</t>
  </si>
  <si>
    <t>NORDIC PHARMA SAS</t>
  </si>
  <si>
    <t>Nordic Pharma</t>
  </si>
  <si>
    <t>NordiMED ApS</t>
  </si>
  <si>
    <t>NORGINE PHARMA</t>
  </si>
  <si>
    <t>Nouveal</t>
  </si>
  <si>
    <t>NOVARTIS PHARMA SAS</t>
  </si>
  <si>
    <t>NOVARTIS SANTE FAMILIALE SAS</t>
  </si>
  <si>
    <t>NOVARTIS VACCINES AND DIAGNOSTICS SAS</t>
  </si>
  <si>
    <t>NOVASTEP</t>
  </si>
  <si>
    <t>NOVATECH SA</t>
  </si>
  <si>
    <t>NOVATEST</t>
  </si>
  <si>
    <t>NOVILOIRE</t>
  </si>
  <si>
    <t>NOVO NORDISK</t>
  </si>
  <si>
    <t>NPS PHARMA FRANCE</t>
  </si>
  <si>
    <t>NPS Pharma Holdings Limited</t>
  </si>
  <si>
    <t>NPS Pharma UK Limited</t>
  </si>
  <si>
    <t>NUTRICIA Nutrition Clinique</t>
  </si>
  <si>
    <t>NUTRIMEDIA</t>
  </si>
  <si>
    <t>NxStage Medical, Inc.</t>
  </si>
  <si>
    <t>OBJECTIF PHARMA</t>
  </si>
  <si>
    <t>OBL</t>
  </si>
  <si>
    <t>Occurrence Healthcare</t>
  </si>
  <si>
    <t>OCEAN TERRE BIOTECHNOLOGIE</t>
  </si>
  <si>
    <t>Oceana Therapeutics, Ltd.</t>
  </si>
  <si>
    <t>Oceanide</t>
  </si>
  <si>
    <t>OCP REPARTITION</t>
  </si>
  <si>
    <t>Octapharma AG - Switzerland</t>
  </si>
  <si>
    <t>Octapharma France</t>
  </si>
  <si>
    <t>OLEA MEDICAL S.A</t>
  </si>
  <si>
    <t>Olympus Biotech International</t>
  </si>
  <si>
    <t>Olympus Biotech International Europe</t>
  </si>
  <si>
    <t>OLYMPUS CORPORATION</t>
  </si>
  <si>
    <t>OLYMPUS EUROPA SE &amp; CO. KG</t>
  </si>
  <si>
    <t>OLYMPUS France SAS</t>
  </si>
  <si>
    <t>OMNIS MEDICA</t>
  </si>
  <si>
    <t>OMR Globus</t>
  </si>
  <si>
    <t>Omron Santé France</t>
  </si>
  <si>
    <t>ONCommit</t>
  </si>
  <si>
    <t>ONIRIS</t>
  </si>
  <si>
    <t>ONXEO</t>
  </si>
  <si>
    <t>OPHTACOM</t>
  </si>
  <si>
    <t>Ophta-France SA</t>
  </si>
  <si>
    <t>Ophtalmic Compagnie</t>
  </si>
  <si>
    <t>OPIA TECHNOLOGIES</t>
  </si>
  <si>
    <t>OptiMed SARL</t>
  </si>
  <si>
    <t>OPTIQUE E'CAUX</t>
  </si>
  <si>
    <t>OPTIQUE MENIVAL</t>
  </si>
  <si>
    <t>optique sebastopol</t>
  </si>
  <si>
    <t>Orexigen Therapeutics Ireland Limited</t>
  </si>
  <si>
    <t>Orexigen Therapeutics, Inc.</t>
  </si>
  <si>
    <t>ORGENTEC SAS</t>
  </si>
  <si>
    <t>ORIGIO France</t>
  </si>
  <si>
    <t>Orion Corporation Orion Pharma</t>
  </si>
  <si>
    <t>ORION Santé</t>
  </si>
  <si>
    <t>ORLANE</t>
  </si>
  <si>
    <t>ORMCO FRANCE SAS</t>
  </si>
  <si>
    <t>ORMIHL DANET</t>
  </si>
  <si>
    <t>Orphan Europe</t>
  </si>
  <si>
    <t>Orphan Synergy Europe - Pharma</t>
  </si>
  <si>
    <t>OrpheliPharm</t>
  </si>
  <si>
    <t>ORTHO CLINICAL DIAGNOSTICS France</t>
  </si>
  <si>
    <t>ORTHO CONCEPT</t>
  </si>
  <si>
    <t>ORTHO JET</t>
  </si>
  <si>
    <t>ortho medic</t>
  </si>
  <si>
    <t>Ortho Union</t>
  </si>
  <si>
    <t>ORTHO.POUHAER</t>
  </si>
  <si>
    <t>Ortho-Clinical Diagnostics France</t>
  </si>
  <si>
    <t>Orthofix S.r.l.</t>
  </si>
  <si>
    <t>ORTHOFIX SA</t>
  </si>
  <si>
    <t>ORTHOPAEDIC &amp; SPINE DEVELOPMENT (OSD)</t>
  </si>
  <si>
    <t>ORTHOPLUS</t>
  </si>
  <si>
    <t>OrthoZ</t>
  </si>
  <si>
    <t>Oséus</t>
  </si>
  <si>
    <t>OST DEVELOPPEMENT</t>
  </si>
  <si>
    <t>OSTEOMED</t>
  </si>
  <si>
    <t>OSTESYS</t>
  </si>
  <si>
    <t>OTICON MEDICAL</t>
  </si>
  <si>
    <t>OTR3</t>
  </si>
  <si>
    <t>Otsuka Novel Products GmbH</t>
  </si>
  <si>
    <t>Otsuka Pharmaceutical France SAS</t>
  </si>
  <si>
    <t>OTTO BOCK FRANCE SNC</t>
  </si>
  <si>
    <t>Ouïe Fine</t>
  </si>
  <si>
    <t>OVERCOME</t>
  </si>
  <si>
    <t>OWEN MUMFORD</t>
  </si>
  <si>
    <t>OXOID</t>
  </si>
  <si>
    <t>OXYPHARM</t>
  </si>
  <si>
    <t>OXYVIE S.A.S</t>
  </si>
  <si>
    <t>P\S\L Group France S.A. R. L.</t>
  </si>
  <si>
    <t>P\S\L Group Services</t>
  </si>
  <si>
    <t>PACKAGE</t>
  </si>
  <si>
    <t>PALL FRANCE</t>
  </si>
  <si>
    <t>PALLIEZ OPTIQUE</t>
  </si>
  <si>
    <t>PALO ALTOURS</t>
  </si>
  <si>
    <t>PANPHARMA</t>
  </si>
  <si>
    <t>Pa-pri-K</t>
  </si>
  <si>
    <t>PAREXEL International</t>
  </si>
  <si>
    <t>PARIS KLEBER SANTE</t>
  </si>
  <si>
    <t>PASCALEO</t>
  </si>
  <si>
    <t>PAUL HARTMANN SA</t>
  </si>
  <si>
    <t>PDL ORTHO</t>
  </si>
  <si>
    <t>PECH CERCIAT</t>
  </si>
  <si>
    <t>PEGASE</t>
  </si>
  <si>
    <t>PENTAX MEDICAL</t>
  </si>
  <si>
    <t>Penumbra, Inc.</t>
  </si>
  <si>
    <t>PERF NUT ASSISTANCE ILE DE FRANCE</t>
  </si>
  <si>
    <t>PERF NUT ASSISTANCE LANGUEDOC ROUSSILLON</t>
  </si>
  <si>
    <t>PERF NUT ASSISTANCE MIDI PYRENEES</t>
  </si>
  <si>
    <t>PERF NUT ASSISTANCE NORD</t>
  </si>
  <si>
    <t>PERF NUT ASSISTANCE SUD EST</t>
  </si>
  <si>
    <t>PERF.U.LOR GROUPE</t>
  </si>
  <si>
    <t>PERFORMANCE COMMUNICATION PHARMA</t>
  </si>
  <si>
    <t>PERF-R</t>
  </si>
  <si>
    <t>perkinElmer</t>
  </si>
  <si>
    <t>PEROUSE MEDICAL</t>
  </si>
  <si>
    <t>PEROUSE PLASTIE</t>
  </si>
  <si>
    <t>PERRIER SURDITE ANNECY SAS</t>
  </si>
  <si>
    <t>PETERS SURGICAL</t>
  </si>
  <si>
    <t>PETNET Solutions SAS</t>
  </si>
  <si>
    <t>PFIZER INTERNATIONAL OPERATIONS</t>
  </si>
  <si>
    <t>Pfizer</t>
  </si>
  <si>
    <t>PFIZER PFE FRANCE</t>
  </si>
  <si>
    <t>PFIZER SANTE FAMILIALE</t>
  </si>
  <si>
    <t>PFIZER SAS</t>
  </si>
  <si>
    <t>PFM MEDICAL FRANCE</t>
  </si>
  <si>
    <t>PGRD</t>
  </si>
  <si>
    <t>PHADIA GmbH</t>
  </si>
  <si>
    <t>PHADIA NV/SA</t>
  </si>
  <si>
    <t>PHADIA SAS</t>
  </si>
  <si>
    <t>PHARMA DOM</t>
  </si>
  <si>
    <t>PHARMA MAR S.A.R.L.</t>
  </si>
  <si>
    <t>Pharma Services</t>
  </si>
  <si>
    <t>Pharmacie du Tholon</t>
  </si>
  <si>
    <t>pharmacie ramberti</t>
  </si>
  <si>
    <t>PHARMACTIV DISTRIBUTION</t>
  </si>
  <si>
    <t>PHARMATHERA</t>
  </si>
  <si>
    <t>Pharm-Olam International SPRL</t>
  </si>
  <si>
    <t>PHASE 5 Editions médicales</t>
  </si>
  <si>
    <t>PHENIX CARDIOLOGIE</t>
  </si>
  <si>
    <t>PHILIPS FRANCE</t>
  </si>
  <si>
    <t>Philips France Commercial</t>
  </si>
  <si>
    <t>PHOCEENNE D'ORTHOPEDIE</t>
  </si>
  <si>
    <t>PHOENIX PHARMA</t>
  </si>
  <si>
    <t>PHONAK FRANCE</t>
  </si>
  <si>
    <t>PhoneResearch</t>
  </si>
  <si>
    <t>PHYDATA</t>
  </si>
  <si>
    <t>PHYSIDIA</t>
  </si>
  <si>
    <t>Physiol</t>
  </si>
  <si>
    <t>PHYSIOL FRANCE</t>
  </si>
  <si>
    <t>PHYSIOMED</t>
  </si>
  <si>
    <t>PHYTOCOM</t>
  </si>
  <si>
    <t>Pierre Fabre Dermo-Cosmétique</t>
  </si>
  <si>
    <t>PIERRE FABRE MEDICAMENT</t>
  </si>
  <si>
    <t>PIERRE FABRE SA</t>
  </si>
  <si>
    <t>PLASMA SURGICAL SARL</t>
  </si>
  <si>
    <t>PneumRx Ltd.</t>
  </si>
  <si>
    <t>POLARIS MANAGEMENT</t>
  </si>
  <si>
    <t>PolyNovo Biomaterials Pty Ltd</t>
  </si>
  <si>
    <t>Porte de l'audition</t>
  </si>
  <si>
    <t>POURET MEDICAL</t>
  </si>
  <si>
    <t>PPD FRANCE SAS</t>
  </si>
  <si>
    <t>PR EDITIONS SAS</t>
  </si>
  <si>
    <t>PRA</t>
  </si>
  <si>
    <t>PRECIPHAR</t>
  </si>
  <si>
    <t>Premier Research</t>
  </si>
  <si>
    <t>PRESSE &amp; PAPIERS</t>
  </si>
  <si>
    <t>prevor</t>
  </si>
  <si>
    <t>Primax</t>
  </si>
  <si>
    <t>PRIORITIS</t>
  </si>
  <si>
    <t>PRIVIUM MEDICAL</t>
  </si>
  <si>
    <t>PROBACE MEDITEC</t>
  </si>
  <si>
    <t>PROBACE VAR</t>
  </si>
  <si>
    <t>PROBIONOV</t>
  </si>
  <si>
    <t>PROCLAIM</t>
  </si>
  <si>
    <t>PROCTER &amp; GAMBLE FRANCE</t>
  </si>
  <si>
    <t>PROCTER &amp; GAMBLE PHARMACEUTICALS FRANCE</t>
  </si>
  <si>
    <t>PRODAREV</t>
  </si>
  <si>
    <t>PRODIS</t>
  </si>
  <si>
    <t>Prodition</t>
  </si>
  <si>
    <t>PRODUITS DENTAIRES PIERRE ROLLAND</t>
  </si>
  <si>
    <t>PROFIL ORTHOPEDIE</t>
  </si>
  <si>
    <t>PROMOGEN</t>
  </si>
  <si>
    <t>PROMONET PROMEDICAL</t>
  </si>
  <si>
    <t>PROSTEEL</t>
  </si>
  <si>
    <t>ProStrakan Pharma</t>
  </si>
  <si>
    <t>PROTHEOS INDUSTRIE</t>
  </si>
  <si>
    <t>PROTHEOS OUEST</t>
  </si>
  <si>
    <t>PROTHEOS SA</t>
  </si>
  <si>
    <t>PROXILIO</t>
  </si>
  <si>
    <t>PSI CRO AG</t>
  </si>
  <si>
    <t>PSI CRO FRANCE</t>
  </si>
  <si>
    <t>PTC THERAPEUTICS  INTERNATIONAL LIMITED</t>
  </si>
  <si>
    <t>PTC Therapeutics France SAS</t>
  </si>
  <si>
    <t>Publicis Consultants France</t>
  </si>
  <si>
    <t>PUBLICIS LIFE BRANDS</t>
  </si>
  <si>
    <t>Pulmonx International SARL</t>
  </si>
  <si>
    <t>PURESSENTIEL</t>
  </si>
  <si>
    <t>Qiagen France SAS</t>
  </si>
  <si>
    <t>QIAGEN Marseille S.A</t>
  </si>
  <si>
    <t>QUALEES</t>
  </si>
  <si>
    <t>Qualitative &amp; Quantitative Fieldwork Services</t>
  </si>
  <si>
    <t>QualWorld</t>
  </si>
  <si>
    <t>QUANTEL MEDICAL</t>
  </si>
  <si>
    <t>QUERYO MEDICAL SAS</t>
  </si>
  <si>
    <t>QUINTILES BENEFIT FRANCE SNC</t>
  </si>
  <si>
    <t>RADENKOVIC SACHA</t>
  </si>
  <si>
    <t>RADIANTE</t>
  </si>
  <si>
    <t>RADIOMETER SAS</t>
  </si>
  <si>
    <t>RANBAXY PHARMACIE GENERIQUES</t>
  </si>
  <si>
    <t>RAPTOR PHARMACEUTICALS FRANCE</t>
  </si>
  <si>
    <t>RB Pharmaceuticals France</t>
  </si>
  <si>
    <t>rc - research &amp; consulting GmbH</t>
  </si>
  <si>
    <t>Reckitt Benckiser France</t>
  </si>
  <si>
    <t>Reckitt Benckiser Healthcare France</t>
  </si>
  <si>
    <t>Reckitt Benckiser SLOUGH</t>
  </si>
  <si>
    <t>Regeneron Pharmaceuticals, Inc.</t>
  </si>
  <si>
    <t>Regeneron Pharma</t>
  </si>
  <si>
    <t>REGULUS THERAPEUTICS INC.</t>
  </si>
  <si>
    <t>RE-IMAGINE Health Agency</t>
  </si>
  <si>
    <t>Renishaw Mayfield</t>
  </si>
  <si>
    <t>RESAL</t>
  </si>
  <si>
    <t>RESEARCH NOW SAS</t>
  </si>
  <si>
    <t>RESMED SAS</t>
  </si>
  <si>
    <t>RESPI'SANTE</t>
  </si>
  <si>
    <t>ReVision Optics</t>
  </si>
  <si>
    <t>REVOL-BUISSON</t>
  </si>
  <si>
    <t>RICHARD FRERES</t>
  </si>
  <si>
    <t>Richard SIMON</t>
  </si>
  <si>
    <t>RIVORTHO</t>
  </si>
  <si>
    <t>RMO EUROPE</t>
  </si>
  <si>
    <t>RNP SANTE</t>
  </si>
  <si>
    <t>ROCHE DIABETES CARE FRANCE</t>
  </si>
  <si>
    <t>ROCHE DIAGNOSTICS FRANCE</t>
  </si>
  <si>
    <t>Roche Diagnostics GmbH</t>
  </si>
  <si>
    <t>Roche Diagnostics International Ltd</t>
  </si>
  <si>
    <t>Roche Diagnostics Operations, Inc.</t>
  </si>
  <si>
    <t>Roche Products (Pty) Ltd South Africa</t>
  </si>
  <si>
    <t>ROCHE SAS</t>
  </si>
  <si>
    <t>Roche</t>
  </si>
  <si>
    <t>Rodenstock France</t>
  </si>
  <si>
    <t>RONIN Corporation</t>
  </si>
  <si>
    <t>ROTTAPHARM SAS</t>
  </si>
  <si>
    <t>R-Squared Services and Solutions, Inc.</t>
  </si>
  <si>
    <t>R'SUD MEDICAL</t>
  </si>
  <si>
    <t>RTI SURGICAL</t>
  </si>
  <si>
    <t>RUNESCENCE</t>
  </si>
  <si>
    <t>S.O.S M.A.D</t>
  </si>
  <si>
    <t>S.O.S OXYGENE ILE DE France</t>
  </si>
  <si>
    <t>S.O.S OXYGENE SUD</t>
  </si>
  <si>
    <t>S.O.S. OXYGENE ATLANTIQUE</t>
  </si>
  <si>
    <t>S.O.S. OXYGENE BRETAGNE</t>
  </si>
  <si>
    <t>S.O.S. OXYGENE GARONNE</t>
  </si>
  <si>
    <t>S.O.S. OXYGENE GRAND OUEST</t>
  </si>
  <si>
    <t>S.O.S. OXYGENE NORMANDIE</t>
  </si>
  <si>
    <t>S.O.S. OXYGENE SUD</t>
  </si>
  <si>
    <t>S2A SANTE ILE DE FRANCE</t>
  </si>
  <si>
    <t>SA CERP BRETAGNE ATLANTIQUE</t>
  </si>
  <si>
    <t>SA J &amp; B FRANCOIS</t>
  </si>
  <si>
    <t>SA LANDANGER</t>
  </si>
  <si>
    <t>SADIR ASSISTANCE</t>
  </si>
  <si>
    <t>SAFE ORTHOPAEDICS</t>
  </si>
  <si>
    <t>SAFIR DENTAIRE</t>
  </si>
  <si>
    <t>Sage Products LLC</t>
  </si>
  <si>
    <t>SALESWAY</t>
  </si>
  <si>
    <t>Salix Pharmaceuticals, Inc.</t>
  </si>
  <si>
    <t>SAM TECHNI-PHARMA</t>
  </si>
  <si>
    <t>SAMSUNG ELECTRONICS FRANCE</t>
  </si>
  <si>
    <t>SANDOZ</t>
  </si>
  <si>
    <t>SANOFI AVENTIS FRANCE</t>
  </si>
  <si>
    <t>SANOFI CHIMIE</t>
  </si>
  <si>
    <t>SANOFI PASTEUR</t>
  </si>
  <si>
    <t>SANOFI PASTEUR MSD SNC</t>
  </si>
  <si>
    <t>SANOFI WINTHROP INDUSTRIE</t>
  </si>
  <si>
    <t>SANOFI-AVENTIS GROUPE</t>
  </si>
  <si>
    <t>SANOFI-AVENTIS RECHERCHE &amp; DEVELOPPEMENT</t>
  </si>
  <si>
    <t>SANOTEK</t>
  </si>
  <si>
    <t>SANTE PLUS</t>
  </si>
  <si>
    <t>Santelynes</t>
  </si>
  <si>
    <t>SANTELYS ASSOCIATION</t>
  </si>
  <si>
    <t>SANTEN</t>
  </si>
  <si>
    <t>SANTEO</t>
  </si>
  <si>
    <t>SARL ACIO</t>
  </si>
  <si>
    <t>SARL ACOUSTIQUE ALBIGEOISE</t>
  </si>
  <si>
    <t>SARL ALLIANCESOINS</t>
  </si>
  <si>
    <t>SARL ASTRIAD</t>
  </si>
  <si>
    <t>sarl ATLANTIQUE PERFUSION</t>
  </si>
  <si>
    <t>SARL AUDIO EISENHOWER</t>
  </si>
  <si>
    <t>SARL AUDIO.V</t>
  </si>
  <si>
    <t>Sarl Audioptique Conseil</t>
  </si>
  <si>
    <t>SARL AUDITION AQUITAINE</t>
  </si>
  <si>
    <t>SARL AUDITION JUTIER PIRON</t>
  </si>
  <si>
    <t>SARL AUNIS AUDITION</t>
  </si>
  <si>
    <t>SARL AURISSIMANS</t>
  </si>
  <si>
    <t>SARL AURISSIMO</t>
  </si>
  <si>
    <t>SARL BALLAN AUDITION</t>
  </si>
  <si>
    <t>SARL BRIVE AUDITION</t>
  </si>
  <si>
    <t>SARL CENTRE DE L AUDITION</t>
  </si>
  <si>
    <t>SARL Centre Val de Loire Audition</t>
  </si>
  <si>
    <t>SARL CLAUDE EMARD</t>
  </si>
  <si>
    <t>sarl conseil medico technique</t>
  </si>
  <si>
    <t>SARL DLMEDICAL</t>
  </si>
  <si>
    <t>SARL DOMORTHO</t>
  </si>
  <si>
    <t>SARL ETS M GRANDET</t>
  </si>
  <si>
    <t>SARL GROUSEAU</t>
  </si>
  <si>
    <t>SARL LABORATOIRE DUPONT</t>
  </si>
  <si>
    <t>SARL LABORATOIRE LEMOINE AUDITION</t>
  </si>
  <si>
    <t>SARL LABORATOIRE MICHAEL BERTOUX</t>
  </si>
  <si>
    <t>SARL LAUBEN</t>
  </si>
  <si>
    <t>SARL LE STRAT</t>
  </si>
  <si>
    <t>SARL LES MOUETTES OPTIQUE</t>
  </si>
  <si>
    <t>SARL LOMACO</t>
  </si>
  <si>
    <t>SARL L'OREILLETTE DU MANS</t>
  </si>
  <si>
    <t>SARL LUNODIA</t>
  </si>
  <si>
    <t>sarl msdcp</t>
  </si>
  <si>
    <t>SARL NIVOLET AUDITION</t>
  </si>
  <si>
    <t>sarl optique audioprotheses roussarie</t>
  </si>
  <si>
    <t>sarl optique mesnard</t>
  </si>
  <si>
    <t>sarl optique mesnard auchy</t>
  </si>
  <si>
    <t>SARL ORLEANS AUDIOPROTHESE</t>
  </si>
  <si>
    <t>SARL OXY-PERF</t>
  </si>
  <si>
    <t>SARL PACIMED</t>
  </si>
  <si>
    <t>Sarl Parapharm France</t>
  </si>
  <si>
    <t>SARL PEFD</t>
  </si>
  <si>
    <t>SARL PROTHYS</t>
  </si>
  <si>
    <t>SARL SOPHILMED</t>
  </si>
  <si>
    <t>SARL SOPHILMED LENS</t>
  </si>
  <si>
    <t>SAS ALLIANCE MEDICALE SERVICES</t>
  </si>
  <si>
    <t>SAS AUDITION EXPERT</t>
  </si>
  <si>
    <t>SAS BIOVAS</t>
  </si>
  <si>
    <t>SAS Esprit d'Ethique</t>
  </si>
  <si>
    <t>SAS IOVIE</t>
  </si>
  <si>
    <t>SAS LABORATOIRES VIVACY</t>
  </si>
  <si>
    <t>SAS OPTIQUE SURDITE DESNOUES</t>
  </si>
  <si>
    <t>SAS ORTHO OUEST</t>
  </si>
  <si>
    <t>SATELEC SAS</t>
  </si>
  <si>
    <t>SBM</t>
  </si>
  <si>
    <t>Schering-Plough</t>
  </si>
  <si>
    <t>SCHEU DENTAL FRANCE</t>
  </si>
  <si>
    <t>Schulke France SARL</t>
  </si>
  <si>
    <t>SCHWA-MEDICO FRANCE</t>
  </si>
  <si>
    <t>SCIENCE ET MEDECINE</t>
  </si>
  <si>
    <t>SCIENT'X SAS</t>
  </si>
  <si>
    <t>Scope International France</t>
  </si>
  <si>
    <t>SCORPION</t>
  </si>
  <si>
    <t>SDC SOCIETE DES CENDRES</t>
  </si>
  <si>
    <t>SDI Dental Limited</t>
  </si>
  <si>
    <t>SEBAC</t>
  </si>
  <si>
    <t>Sebia</t>
  </si>
  <si>
    <t>Second Stage Pharma</t>
  </si>
  <si>
    <t>SEDOMA</t>
  </si>
  <si>
    <t>SEFAM</t>
  </si>
  <si>
    <t>Segmedica</t>
  </si>
  <si>
    <t>Selarl Pharmacie Panonnaise</t>
  </si>
  <si>
    <t>SELAS PHARMACIE DE LA REPUBLIQUE</t>
  </si>
  <si>
    <t>SEMES</t>
  </si>
  <si>
    <t>SENDAL FRANCE</t>
  </si>
  <si>
    <t>SEPRODOM ANTILLES</t>
  </si>
  <si>
    <t>SEPRODOM REUNION</t>
  </si>
  <si>
    <t>SEPROPHARM INTERNATIONAL</t>
  </si>
  <si>
    <t>SEPTODONT SAS</t>
  </si>
  <si>
    <t>Sequent Medical GmbH</t>
  </si>
  <si>
    <t>Sequent Medical Inc.</t>
  </si>
  <si>
    <t>SERB</t>
  </si>
  <si>
    <t>SERF</t>
  </si>
  <si>
    <t>SERF EXTREMITY</t>
  </si>
  <si>
    <t>Serial Creative</t>
  </si>
  <si>
    <t>SESC</t>
  </si>
  <si>
    <t>SETMI</t>
  </si>
  <si>
    <t>SGP AUDIO</t>
  </si>
  <si>
    <t>SHAMIR FRANCE SARL</t>
  </si>
  <si>
    <t>SHIRE France S.A.</t>
  </si>
  <si>
    <t>SHISEIDO INTERNATIONAL FRANCE SIF</t>
  </si>
  <si>
    <t>SHOCKWAVE MEDICAL INC.</t>
  </si>
  <si>
    <t>SIEMENS AUDIOLOGIE</t>
  </si>
  <si>
    <t>Siemens Healthcare Diagnostics SAS</t>
  </si>
  <si>
    <t>SIEMENS HEALTHCARE SAS</t>
  </si>
  <si>
    <t>SIEMENS SAS</t>
  </si>
  <si>
    <t>Sigma-tau France</t>
  </si>
  <si>
    <t>SIGVARIS</t>
  </si>
  <si>
    <t>Simon-Kucher &amp; Partners</t>
  </si>
  <si>
    <t>Simpson Carpenter</t>
  </si>
  <si>
    <t>SINCLAIR PHARMA</t>
  </si>
  <si>
    <t>Sinclair pharmaceuticals limited french branch</t>
  </si>
  <si>
    <t>SIRONA DENTAL SYSTEMS SAS</t>
  </si>
  <si>
    <t>Sirtex Medical Europe GmbH</t>
  </si>
  <si>
    <t>SKY CONSULTING</t>
  </si>
  <si>
    <t>SM EUROPE</t>
  </si>
  <si>
    <t>Small Bone Innovations International SAS</t>
  </si>
  <si>
    <t>Smartsanté Gestion</t>
  </si>
  <si>
    <t>Smith &amp; Nephew FZE</t>
  </si>
  <si>
    <t>Smith &amp; Nephew Inc.</t>
  </si>
  <si>
    <t>Smith &amp; Nephew Orthopaedics AG</t>
  </si>
  <si>
    <t>Smith &amp; Nephew Orthopaedics France SAS</t>
  </si>
  <si>
    <t>Smith &amp; Nephew S.A.S.</t>
  </si>
  <si>
    <t>Smith &amp; Nephew UK Limited</t>
  </si>
  <si>
    <t>Smith &amp; Nephew US - Ortho</t>
  </si>
  <si>
    <t>Smith &amp; Nephew, Inc. Recon</t>
  </si>
  <si>
    <t>SMITHS MEDICAL FRANCE</t>
  </si>
  <si>
    <t>SNC LCA de NICE</t>
  </si>
  <si>
    <t>Sociable Data Ltd</t>
  </si>
  <si>
    <t>SOCIETE CARIBEENNE DE L'AUDITION</t>
  </si>
  <si>
    <t>Société des gaz industriels de la Guadeloupe</t>
  </si>
  <si>
    <t>Société Française de Cardiologie</t>
  </si>
  <si>
    <t>SOCIETE FRANCAISE D'ORTHOPEDIE</t>
  </si>
  <si>
    <t>Société Guyanaise de l'Air Liquide</t>
  </si>
  <si>
    <t>Société Martiniquaise de l'Air Liquide</t>
  </si>
  <si>
    <t>SOCIETES DU GROUPE TEVA HORS FRANCE</t>
  </si>
  <si>
    <t>SOFIBEL</t>
  </si>
  <si>
    <t>SOFIBEL Laboratoires Fumouze</t>
  </si>
  <si>
    <t>SOFRADIM PRODUCTION</t>
  </si>
  <si>
    <t>Solutions Finances</t>
  </si>
  <si>
    <t>SomnoMed France</t>
  </si>
  <si>
    <t>SONATINE</t>
  </si>
  <si>
    <t>SONY EUROPE LIMITED</t>
  </si>
  <si>
    <t>Sophysa</t>
  </si>
  <si>
    <t>SOPRO ACTEON Group</t>
  </si>
  <si>
    <t>SORIN GROUP FRANCE</t>
  </si>
  <si>
    <t>SOS MEDICAL</t>
  </si>
  <si>
    <t>SOS OXYGENE</t>
  </si>
  <si>
    <t>SOS OXYGENE ALSACE</t>
  </si>
  <si>
    <t>SOS OXYGENE ANTILLES</t>
  </si>
  <si>
    <t>SOS OXYGENE ATLANTIQUE CENTRE</t>
  </si>
  <si>
    <t>SOS OXYGENE AUVERGNE</t>
  </si>
  <si>
    <t>SOS OXYGENE BASSIN PARISIEN NORD</t>
  </si>
  <si>
    <t>SOS OXYGENE BASSIN PARISIEN SUD</t>
  </si>
  <si>
    <t>SOS OXYGENE CENTRE</t>
  </si>
  <si>
    <t>SOS OXYGENE CENTRE EST</t>
  </si>
  <si>
    <t>SOS OXYGENE CENTRE OUEST</t>
  </si>
  <si>
    <t>SOS OXYGENE CHAMPAGNE ARDENNES</t>
  </si>
  <si>
    <t>SOS OXYGENE FRANCHE COMTE</t>
  </si>
  <si>
    <t>SOS OXYGENE GARONNE</t>
  </si>
  <si>
    <t>SOS OXYGENE GRAND EST</t>
  </si>
  <si>
    <t>SOS OXYGENE GRAND SUD</t>
  </si>
  <si>
    <t>SOS OXYGENE ILE DE France EST</t>
  </si>
  <si>
    <t>SOS OXYGENE ILE DE FRANCE EST Vierzon 1</t>
  </si>
  <si>
    <t>SOS OXYGENE ILE DE FRANCE EST Vierzon 2</t>
  </si>
  <si>
    <t>SOS OXYGENE ILE DE France NORD</t>
  </si>
  <si>
    <t>SOS OXYGENE ILE E FRANCE EST</t>
  </si>
  <si>
    <t>SOS OXYGENE LORRAINE</t>
  </si>
  <si>
    <t>SOS OXYGENE MEDITERRANEE</t>
  </si>
  <si>
    <t>SOS OXYGENE MOR-BIHAN / PENN AR BEDÂ Â </t>
  </si>
  <si>
    <t>SOS OXYGENE NORD JOLY MEDICAL</t>
  </si>
  <si>
    <t>SOS OXYGENE NORD OUEST</t>
  </si>
  <si>
    <t>SOS OXYGENE NORMANDIE</t>
  </si>
  <si>
    <t>SOS OXYGENE PARTICIPATIONS</t>
  </si>
  <si>
    <t>SOS OXYGENE PAYS DE LOIRE</t>
  </si>
  <si>
    <t>SOS OXYGENE PAYS DE LOIRE NORD</t>
  </si>
  <si>
    <t>SOS OXYGENE PROVENCE</t>
  </si>
  <si>
    <t>SOS OXYGENE PYRENEES CENTRE</t>
  </si>
  <si>
    <t>SOS OXYGENE REUNION</t>
  </si>
  <si>
    <t>SOS OXYGENE REUNION St Leu</t>
  </si>
  <si>
    <t>SOS OXYGENE REUNION St Paul</t>
  </si>
  <si>
    <t>SOS OXYGENE RHONE ALPES</t>
  </si>
  <si>
    <t>SOS OXYGENE RHONE ALPES Vaulx</t>
  </si>
  <si>
    <t>SOS OXYGENE SUD ALSACE</t>
  </si>
  <si>
    <t>SOS OXYGENE SUD LOIRE</t>
  </si>
  <si>
    <t>SOS OXYGENE VAR</t>
  </si>
  <si>
    <t>SOSECAT</t>
  </si>
  <si>
    <t>SOTHYS PARIS</t>
  </si>
  <si>
    <t>sowadio</t>
  </si>
  <si>
    <t>Spector Consulting</t>
  </si>
  <si>
    <t>SPECTRANETICS FRANCE SARL</t>
  </si>
  <si>
    <t>SPECTRANETICS INTERNATIONAL B.V.</t>
  </si>
  <si>
    <t>SPINEART SA</t>
  </si>
  <si>
    <t>SPINEGUARD</t>
  </si>
  <si>
    <t>SPINEVISION</t>
  </si>
  <si>
    <t>SPINEWAY</t>
  </si>
  <si>
    <t>Springer Science+Business Media France</t>
  </si>
  <si>
    <t>SSL HEALTHCARE ITALIA</t>
  </si>
  <si>
    <t>ST AUDITION</t>
  </si>
  <si>
    <t>St Jude Medical France SAS</t>
  </si>
  <si>
    <t>STALLERGENES SA</t>
  </si>
  <si>
    <t>Stanhome International</t>
  </si>
  <si>
    <t>STARKEY FRANCE</t>
  </si>
  <si>
    <t>STATESIA</t>
  </si>
  <si>
    <t>STENTYS S.A</t>
  </si>
  <si>
    <t>STEPHANIX</t>
  </si>
  <si>
    <t>sterience</t>
  </si>
  <si>
    <t>STERIS</t>
  </si>
  <si>
    <t>STERLING COOPER</t>
  </si>
  <si>
    <t>STETHOS</t>
  </si>
  <si>
    <t>STETHOS INTERNATIONAL</t>
  </si>
  <si>
    <t>Stragen France</t>
  </si>
  <si>
    <t>STRATEGIQUE SANTE</t>
  </si>
  <si>
    <t>StratLab81</t>
  </si>
  <si>
    <t>STRAUB MEDICAL (France)</t>
  </si>
  <si>
    <t>Straumann France</t>
  </si>
  <si>
    <t>STRYKER FRANCE SAS</t>
  </si>
  <si>
    <t>Stryker Trauma GmbH</t>
  </si>
  <si>
    <t>SUBSTIPHARM DEVELOPPEMENT</t>
  </si>
  <si>
    <t>SUBSTRATHOMME</t>
  </si>
  <si>
    <t>SUD OUEST ORTHOPEDIE</t>
  </si>
  <si>
    <t>SUN PHARMACEUTICALS FRANCE</t>
  </si>
  <si>
    <t>Sunesis Pharmaceuticals</t>
  </si>
  <si>
    <t>Sunnikan Consulting</t>
  </si>
  <si>
    <t>SUNSTAR FRANCE</t>
  </si>
  <si>
    <t>SuperSonic Imagine</t>
  </si>
  <si>
    <t>SURGIVIEW SAS</t>
  </si>
  <si>
    <t>SURGIVISIO</t>
  </si>
  <si>
    <t>SWEDISH ORPHAN BIOVITRUM</t>
  </si>
  <si>
    <t>SWEDISH ORPHAN BIOVITRUM AB (publ)</t>
  </si>
  <si>
    <t>SWING TECHNOLOGIES</t>
  </si>
  <si>
    <t>SYLVESTRE AUDITION</t>
  </si>
  <si>
    <t>SYMATESE</t>
  </si>
  <si>
    <t>SYMATESE AESTHETICS</t>
  </si>
  <si>
    <t>Symbios Orthopédie SA</t>
  </si>
  <si>
    <t>symbios sas</t>
  </si>
  <si>
    <t>Synageva BioPharma SAS</t>
  </si>
  <si>
    <t>SYNAPSE SANTE</t>
  </si>
  <si>
    <t>SynteractHCR France S.A.S.</t>
  </si>
  <si>
    <t>SYNTHES</t>
  </si>
  <si>
    <t>SYSMED ASSISTANCE</t>
  </si>
  <si>
    <t>SYSMED PAS DE CALAIS</t>
  </si>
  <si>
    <t>SYSMEX FRANCE</t>
  </si>
  <si>
    <t>SYSTAGENIX WOUND MANAGEMENT FRANCE</t>
  </si>
  <si>
    <t>System Assistance Medical</t>
  </si>
  <si>
    <t>Takeda France</t>
  </si>
  <si>
    <t>TARA SANTE</t>
  </si>
  <si>
    <t>TBF GENIE TISSULAIRE</t>
  </si>
  <si>
    <t>TBWA\ADELPHI</t>
  </si>
  <si>
    <t>TEKNIMED</t>
  </si>
  <si>
    <t>TELEFLEX MEDICAL SAS</t>
  </si>
  <si>
    <t>TEM-France</t>
  </si>
  <si>
    <t>TEOXANE</t>
  </si>
  <si>
    <t>TEOXANE FRANCE</t>
  </si>
  <si>
    <t>TERALI</t>
  </si>
  <si>
    <t>TERRA FIRMA</t>
  </si>
  <si>
    <t>TERRE NEUVE</t>
  </si>
  <si>
    <t>Terumo BCT Europe SA</t>
  </si>
  <si>
    <t>Test</t>
  </si>
  <si>
    <t>TEVA SANTE SAS</t>
  </si>
  <si>
    <t>TEXTILE HI-TEC</t>
  </si>
  <si>
    <t>TFS TRIAL FORM SUPPORT SASU</t>
  </si>
  <si>
    <t>THE BINDING SITE GROUP LTD</t>
  </si>
  <si>
    <t>The KOL Connection</t>
  </si>
  <si>
    <t>The MarkeTech Group SARL</t>
  </si>
  <si>
    <t>The Medicines Company France SAS</t>
  </si>
  <si>
    <t>The Research Partnership</t>
  </si>
  <si>
    <t>The Spectranetics Corporation</t>
  </si>
  <si>
    <t>Theorem Clinical Research SARL</t>
  </si>
  <si>
    <t>THERABEL LUCIEN PHARMA</t>
  </si>
  <si>
    <t>THERACLION</t>
  </si>
  <si>
    <t>THERADIAG SA</t>
  </si>
  <si>
    <t>THERADIAL SAS</t>
  </si>
  <si>
    <t>THERAKOS UK Ltd</t>
  </si>
  <si>
    <t>Theravance, Inc.</t>
  </si>
  <si>
    <t>THERMO ELECTRON LED SAS</t>
  </si>
  <si>
    <t>THERMO ELECTRON SAS</t>
  </si>
  <si>
    <t>Think Tuvalu</t>
  </si>
  <si>
    <t>THORATEC EUROPE LTD</t>
  </si>
  <si>
    <t>THUASNE</t>
  </si>
  <si>
    <t>TIME RESEARCH LIMITED</t>
  </si>
  <si>
    <t>to the heart ltd</t>
  </si>
  <si>
    <t>Topcon SARL</t>
  </si>
  <si>
    <t>TOP-Service für Lingualtechnik GmbH</t>
  </si>
  <si>
    <t>TORNIER</t>
  </si>
  <si>
    <t>TOSHIBA MEDICAL FRANCE</t>
  </si>
  <si>
    <t>TOSOH EUROPE NV</t>
  </si>
  <si>
    <t>TOURS CERAM</t>
  </si>
  <si>
    <t>Trame Way</t>
  </si>
  <si>
    <t>Transgene SA</t>
  </si>
  <si>
    <t>Transystème - JMT IMPLANTS</t>
  </si>
  <si>
    <t>TRANSYSTEME SN</t>
  </si>
  <si>
    <t>TRB CHEMEDICA</t>
  </si>
  <si>
    <t>TROIS PRIME</t>
  </si>
  <si>
    <t>TROPHOS</t>
  </si>
  <si>
    <t>TSP</t>
  </si>
  <si>
    <t>Tungsten-Software</t>
  </si>
  <si>
    <t>Tutogen Médical France</t>
  </si>
  <si>
    <t>TxCell</t>
  </si>
  <si>
    <t>UCB Pharma SA</t>
  </si>
  <si>
    <t>UCB Pharma</t>
  </si>
  <si>
    <t>Ugam Solutions</t>
  </si>
  <si>
    <t>Ultradent Products GmbH</t>
  </si>
  <si>
    <t>ULURU SANTE / VIGIE Pharma</t>
  </si>
  <si>
    <t>UNILEVER FRANCE</t>
  </si>
  <si>
    <t>UNITHER DEVELOPPEMENT BORDEAUX</t>
  </si>
  <si>
    <t>UNITHER INDUSTRIES</t>
  </si>
  <si>
    <t>UNITHER LIQUID MANUFACTURING</t>
  </si>
  <si>
    <t>UNITHER PHARMACEUTICALS</t>
  </si>
  <si>
    <t>UNIVERSAL MEDICA</t>
  </si>
  <si>
    <t>Update France Terrain d'Etudes</t>
  </si>
  <si>
    <t>UPSA SAS</t>
  </si>
  <si>
    <t>URGO RECHERCHE INNOVATION ET DEVELOPPEMENT</t>
  </si>
  <si>
    <t>Use-Lab GmbH</t>
  </si>
  <si>
    <t>Varian Medical Systems France Sarl</t>
  </si>
  <si>
    <t>Vascular Solutions, Inc.</t>
  </si>
  <si>
    <t>VASCUTEK FRANCE</t>
  </si>
  <si>
    <t>Vatech France</t>
  </si>
  <si>
    <t>VECTEC</t>
  </si>
  <si>
    <t>Veniti, Inc.</t>
  </si>
  <si>
    <t>Ventana Medical Systems, Inc.</t>
  </si>
  <si>
    <t>Ventiléa</t>
  </si>
  <si>
    <t>VERBAL</t>
  </si>
  <si>
    <t>Vertex Pharmaceuticals Incorporated</t>
  </si>
  <si>
    <t>VEXIM SA</t>
  </si>
  <si>
    <t>Vibrant Med-El</t>
  </si>
  <si>
    <t>VIFOR FRANCE SA</t>
  </si>
  <si>
    <t>VIFOR FRESENIUS MEDICAL CARE RENAL PHARMA</t>
  </si>
  <si>
    <t>ViiV HEALTHCARE SAS</t>
  </si>
  <si>
    <t>VIROPHARMA</t>
  </si>
  <si>
    <t>VIROPHARMA SPRL</t>
  </si>
  <si>
    <t>VISION OUTRE MER</t>
  </si>
  <si>
    <t>Vital Images France Sarl</t>
  </si>
  <si>
    <t>VITALAIRE</t>
  </si>
  <si>
    <t>VITALEA MEDICAL</t>
  </si>
  <si>
    <t>VITALITEC INTERNATIONAL</t>
  </si>
  <si>
    <t>VIVACTIS MEDICAL EDUCATION</t>
  </si>
  <si>
    <t>Vivactis-M2Research</t>
  </si>
  <si>
    <t>VIVISOL France</t>
  </si>
  <si>
    <t>VO Medica</t>
  </si>
  <si>
    <t>VOISIN CONSULTING</t>
  </si>
  <si>
    <t>VOLCANO EUROPE BVBA/SPRL</t>
  </si>
  <si>
    <t>VOLUNTIS</t>
  </si>
  <si>
    <t>VYGON</t>
  </si>
  <si>
    <t>W L GORE &amp; ASSOCIES</t>
  </si>
  <si>
    <t>W&amp;H FRANCE</t>
  </si>
  <si>
    <t>WAM</t>
  </si>
  <si>
    <t>Warner Chilcott France SAS</t>
  </si>
  <si>
    <t>WEINMANN EMERGENCY FRANCE</t>
  </si>
  <si>
    <t>WEINMANN SAS</t>
  </si>
  <si>
    <t>Weleda S.A.</t>
  </si>
  <si>
    <t>WELLSPECT HEALTHCARE</t>
  </si>
  <si>
    <t>WELLSPECT HEALTHCARE/DENTSPLY IH AB</t>
  </si>
  <si>
    <t>WERFEN</t>
  </si>
  <si>
    <t>WIDEX</t>
  </si>
  <si>
    <t>WOO YOUNG MEDICAL FRANCE</t>
  </si>
  <si>
    <t>WorldOne Group B.V.</t>
  </si>
  <si>
    <t>WR CONSEIL</t>
  </si>
  <si>
    <t>WRIGHT MEDICAL FRANCE</t>
  </si>
  <si>
    <t>XENIOS</t>
  </si>
  <si>
    <t>XNOV</t>
  </si>
  <si>
    <t>XNOV Distribution</t>
  </si>
  <si>
    <t>YPSOMED SAS</t>
  </si>
  <si>
    <t>YSSUP RESEARCH</t>
  </si>
  <si>
    <t>Zambon France</t>
  </si>
  <si>
    <t>Zeste Research</t>
  </si>
  <si>
    <t>Zimmer BVBA</t>
  </si>
  <si>
    <t>Zimmer Dental SAS</t>
  </si>
  <si>
    <t>Zimmer France SAS</t>
  </si>
  <si>
    <t>Zimmer GmbH</t>
  </si>
  <si>
    <t>Zimmer Spine SAS</t>
  </si>
  <si>
    <t>ZOLL Médical France</t>
  </si>
  <si>
    <t>ZS Associates</t>
  </si>
  <si>
    <t>ZYDUS FRANCE</t>
  </si>
  <si>
    <t>TYPE_CONVENTION dans Transparence.sante.gouv.fr</t>
  </si>
  <si>
    <t>TYPE_CONVENTION (libellé de regroupement)</t>
  </si>
  <si>
    <t xml:space="preserve">Autre : [ Collaboration Scientifique ] </t>
  </si>
  <si>
    <t xml:space="preserve">Autre : [ EPU ] </t>
  </si>
  <si>
    <t xml:space="preserve">Autre : [ Expert ] </t>
  </si>
  <si>
    <t xml:space="preserve">Autre : [ hospitalité liée à une manifestation scientifique ] </t>
  </si>
  <si>
    <t xml:space="preserve">Autre : [ Manifestation professionnelle ] </t>
  </si>
  <si>
    <t xml:space="preserve">Autre : [ Orateur / Intervenant ] </t>
  </si>
  <si>
    <t xml:space="preserve">Autre : [ Orateur ] </t>
  </si>
  <si>
    <t xml:space="preserve">Autre : [ R‚union professionnelle ] </t>
  </si>
  <si>
    <t xml:space="preserve">Autre : [ Reunion professionnelle ] </t>
  </si>
  <si>
    <t xml:space="preserve">Autre : [ Réunion professionnelle ] </t>
  </si>
  <si>
    <t xml:space="preserve">Autre : [ Runion professionnelle ] </t>
  </si>
  <si>
    <t xml:space="preserve">Autre : [Communication scientifique] </t>
  </si>
  <si>
    <t xml:space="preserve">Autre : [Consultant (HCP)] </t>
  </si>
  <si>
    <t xml:space="preserve">Autre : [Consultant] </t>
  </si>
  <si>
    <t xml:space="preserve">Autre : [Contrat autre] </t>
  </si>
  <si>
    <t xml:space="preserve">AUTRE : [CONTRAT DE COLLABORATION SCIENTIFIQUE] </t>
  </si>
  <si>
    <t xml:space="preserve">AUTRE : [CONTRAT DE CONSEIL &amp; PRESTATION] </t>
  </si>
  <si>
    <t xml:space="preserve">AUTRE : [CONTRAT D'ORATEUR] </t>
  </si>
  <si>
    <t xml:space="preserve">Autre : [CONTRAT_DE_PRESTATIONS_DE_SERVICES] </t>
  </si>
  <si>
    <t xml:space="preserve">AUTRE : [CONVENTION D HOSPITALITE] </t>
  </si>
  <si>
    <t xml:space="preserve">AUTRE : [CONVENTION SANS REMUNERATION]. </t>
  </si>
  <si>
    <t xml:space="preserve">AUTRE : [HOSPITALITÉ EVENEMENT SCIENTIFIQUE] </t>
  </si>
  <si>
    <t xml:space="preserve">Autre : [Hospitalité Evenement] </t>
  </si>
  <si>
    <t xml:space="preserve">Autre : [Opération SA/Journée-Soirée] </t>
  </si>
  <si>
    <t>Autre : [Orateur]</t>
  </si>
  <si>
    <t xml:space="preserve">AUTRE : [PARTICIPATION RÉUNION SCIENTIFIQUE] </t>
  </si>
  <si>
    <t xml:space="preserve">AUTRE : [PARTICIPATION R�ION SCIENTIFIQUE] </t>
  </si>
  <si>
    <t>Autre : [Recherche biomédicale]</t>
  </si>
  <si>
    <t xml:space="preserve">Autre : Contrat consultant </t>
  </si>
  <si>
    <t xml:space="preserve">Autre : Contrat intervenant </t>
  </si>
  <si>
    <t xml:space="preserve">Autre : Intervenant (Orateur/ ModÃ©rateur/ PrÃ©sident...) </t>
  </si>
  <si>
    <t xml:space="preserve">Autre : ORATEUR REUNION POST EULAR MONTPELLIER </t>
  </si>
  <si>
    <t xml:space="preserve">Autre : Reunion professionnelle ou scientifique </t>
  </si>
  <si>
    <t xml:space="preserve">Autre : Réunion professionnelle ou scientifique </t>
  </si>
  <si>
    <t xml:space="preserve">AUTRE [CONNEXION] </t>
  </si>
  <si>
    <t>AUTRE [CONTRAT DE CONSULTANT]</t>
  </si>
  <si>
    <t xml:space="preserve">AUTRE [CONTRAT ORATEUR] </t>
  </si>
  <si>
    <t xml:space="preserve">AUTRE [CONVENTION D EXPERT] </t>
  </si>
  <si>
    <t xml:space="preserve">AUTRE [CONVENTION D HOSPITALITE] </t>
  </si>
  <si>
    <t xml:space="preserve">AUTRE: [CONTRAT DE COLLABORATION SCENTIFIQUE] </t>
  </si>
  <si>
    <t xml:space="preserve">AUTRE: [CONTRAT DE COLLABORATION SCIENTIFIQUE] </t>
  </si>
  <si>
    <t xml:space="preserve">AUTRE: [CONVENTION HOSPITALITE] </t>
  </si>
  <si>
    <t xml:space="preserve">AUTRE: COLLABORATION POUR UNE ETUDE DE MARCHÉ </t>
  </si>
  <si>
    <t xml:space="preserve">autre: ETUDE </t>
  </si>
  <si>
    <t xml:space="preserve">AUTRE: ETUDES DE MARCHE SONDAGES </t>
  </si>
  <si>
    <t xml:space="preserve">Autre[ORATEUR REUNION POST EULAR AGEN] </t>
  </si>
  <si>
    <t xml:space="preserve">Autre[ORATEUR REUNION POST EULAR TOULOUSE] </t>
  </si>
  <si>
    <t xml:space="preserve">Collaboration Scientifique - Conseil </t>
  </si>
  <si>
    <t xml:space="preserve">CONGRES </t>
  </si>
  <si>
    <t>CONGRES / SYMPOSIUM</t>
  </si>
  <si>
    <t xml:space="preserve">Congrès / Symposium </t>
  </si>
  <si>
    <t xml:space="preserve">CONGRES SYMPOSIUM </t>
  </si>
  <si>
    <t xml:space="preserve">Conseil </t>
  </si>
  <si>
    <t xml:space="preserve">Conseil et Communication Médico-Scientifique </t>
  </si>
  <si>
    <t xml:space="preserve">Consultance </t>
  </si>
  <si>
    <t xml:space="preserve">Consultance (rhumatologie) </t>
  </si>
  <si>
    <t xml:space="preserve">CONTRAT DE CONSULTANT </t>
  </si>
  <si>
    <t xml:space="preserve">CONTRAT D'ORATEUR </t>
  </si>
  <si>
    <t xml:space="preserve">CONVENTION D HOSPITALITE </t>
  </si>
  <si>
    <t xml:space="preserve">CONVENTION D’HOSPITALITÉ </t>
  </si>
  <si>
    <t xml:space="preserve">CONVENTION DE COLLABORATION </t>
  </si>
  <si>
    <t xml:space="preserve">CONVENTION DE RECHERCHE </t>
  </si>
  <si>
    <t xml:space="preserve">CONVENTION D'HOSPITALITE </t>
  </si>
  <si>
    <t xml:space="preserve">CONVENTION D'HOSPITALITÉ </t>
  </si>
  <si>
    <t xml:space="preserve">CONVENTION D'ORATEUR RÉUNION PROFESSIONNELLE </t>
  </si>
  <si>
    <t xml:space="preserve">CONVENTION RECHERCHE </t>
  </si>
  <si>
    <t xml:space="preserve">ETUDE DE MARCHE </t>
  </si>
  <si>
    <t xml:space="preserve">EXPERT </t>
  </si>
  <si>
    <t xml:space="preserve">EXPERTISE SCIENTIFIQUE </t>
  </si>
  <si>
    <t xml:space="preserve">FORMATION </t>
  </si>
  <si>
    <t xml:space="preserve">HOSPITALITE RP/CONGRES / SYMPO </t>
  </si>
  <si>
    <t xml:space="preserve">HOSPITALITE RP/CONGRES/SYMPO </t>
  </si>
  <si>
    <t xml:space="preserve">MARKETING </t>
  </si>
  <si>
    <t xml:space="preserve">ORATEUR </t>
  </si>
  <si>
    <t xml:space="preserve">ORATEUR INTERVENANT </t>
  </si>
  <si>
    <t xml:space="preserve">Orateur RP/Congres/Sympo </t>
  </si>
  <si>
    <t xml:space="preserve">ORATEUR RP/CONGRES/SYMPOSIUM </t>
  </si>
  <si>
    <t xml:space="preserve">RECHERCHE </t>
  </si>
  <si>
    <t xml:space="preserve">RECHERCHE BIOMEDICALE </t>
  </si>
  <si>
    <t xml:space="preserve">recherche biomédicale </t>
  </si>
  <si>
    <t xml:space="preserve">Recherche Clinique </t>
  </si>
  <si>
    <t xml:space="preserve">REDACTEUR SCIENTIFIQUE </t>
  </si>
  <si>
    <t xml:space="preserve">research </t>
  </si>
  <si>
    <t xml:space="preserve">REUNION SCIENTIFIQUE </t>
  </si>
  <si>
    <t>TYPE_AVTG dans Transparence.sante.gouv.fr</t>
  </si>
  <si>
    <t>TYPE_AVTG (libellé de regroupement)</t>
  </si>
  <si>
    <t xml:space="preserve">AUTRE </t>
  </si>
  <si>
    <t>Autre</t>
  </si>
  <si>
    <t xml:space="preserve">Autre : [ Forfait journée détude ] </t>
  </si>
  <si>
    <t xml:space="preserve">Autre : [ Forfait journée détude ou forfait congrès ] </t>
  </si>
  <si>
    <t>Congrès</t>
  </si>
  <si>
    <t xml:space="preserve">Autre : [ Inscription ] </t>
  </si>
  <si>
    <t>Inscription</t>
  </si>
  <si>
    <t xml:space="preserve">AUTRE : [HOSPITALITE] </t>
  </si>
  <si>
    <t>Hospitalité</t>
  </si>
  <si>
    <t xml:space="preserve">Autre : [note de frais] </t>
  </si>
  <si>
    <t xml:space="preserve">AUTRE : [PARTICIPATION EVENEMENT SCIENTIFIQUE] </t>
  </si>
  <si>
    <t xml:space="preserve">AUTRE : [PAUSE] </t>
  </si>
  <si>
    <t xml:space="preserve">AUTRE : [REMBOURSEMENT FRAIS LOGISTIQUE] </t>
  </si>
  <si>
    <t xml:space="preserve">AUTRE : HONORAIRE CONFERENCE TELEPHONIQUE </t>
  </si>
  <si>
    <t xml:space="preserve">Autre : Inscription </t>
  </si>
  <si>
    <t xml:space="preserve">AUTRE : REMBOURSEMENT DE FRAIS </t>
  </si>
  <si>
    <t xml:space="preserve">AUTRE : REUNION </t>
  </si>
  <si>
    <t xml:space="preserve">AUTRE : RNT </t>
  </si>
  <si>
    <t xml:space="preserve">AUTRE [RESTAURATION STAFF] </t>
  </si>
  <si>
    <t>Repas</t>
  </si>
  <si>
    <t xml:space="preserve">Autre: [Enquête] </t>
  </si>
  <si>
    <t xml:space="preserve">AUTRE: INSCRIPTION </t>
  </si>
  <si>
    <t xml:space="preserve">AUTRES: INSCRIPTION </t>
  </si>
  <si>
    <t xml:space="preserve">conseil </t>
  </si>
  <si>
    <t xml:space="preserve">Dédommagement </t>
  </si>
  <si>
    <t xml:space="preserve">Droits d'auteur pris en charge par UCB </t>
  </si>
  <si>
    <t xml:space="preserve">Frais remboursés (transport) </t>
  </si>
  <si>
    <t>Transport</t>
  </si>
  <si>
    <t xml:space="preserve">HÃ‰BERGEMENT </t>
  </si>
  <si>
    <t>Hébergement</t>
  </si>
  <si>
    <t xml:space="preserve">HEBERGEMENT </t>
  </si>
  <si>
    <t xml:space="preserve">Hébergement </t>
  </si>
  <si>
    <t xml:space="preserve">Hébergement, restauration, transport </t>
  </si>
  <si>
    <t xml:space="preserve">HOSPITALITE </t>
  </si>
  <si>
    <t xml:space="preserve">HOSPITALITÉ </t>
  </si>
  <si>
    <t xml:space="preserve">INCRIPTION </t>
  </si>
  <si>
    <t xml:space="preserve">INSCRIPTION </t>
  </si>
  <si>
    <t xml:space="preserve">Logement </t>
  </si>
  <si>
    <t xml:space="preserve">Repas </t>
  </si>
  <si>
    <t xml:space="preserve">REPAS IMPROMPTU </t>
  </si>
  <si>
    <t xml:space="preserve">REPAS RELATION NORMALE DE TRAVAIL </t>
  </si>
  <si>
    <t xml:space="preserve">REPAS REUNION </t>
  </si>
  <si>
    <t xml:space="preserve">Restauration </t>
  </si>
  <si>
    <t xml:space="preserve">Transport </t>
  </si>
  <si>
    <t xml:space="preserve">Transport pris en charge par UCB </t>
  </si>
  <si>
    <t xml:space="preserve">VISITE/GO-ON 25MG </t>
  </si>
  <si>
    <t xml:space="preserve">SOIREE </t>
  </si>
  <si>
    <t xml:space="preserve">Autre : Frais d'inscription Congrès </t>
  </si>
  <si>
    <t>Autre : [STAFF]</t>
  </si>
  <si>
    <t xml:space="preserve">AUTRE [CONVENTION D ORATEUR] </t>
  </si>
  <si>
    <t xml:space="preserve">Autre : [Orateur] </t>
  </si>
  <si>
    <t xml:space="preserve">Conseil Relations professionnelles </t>
  </si>
  <si>
    <t xml:space="preserve">CONSEIL </t>
  </si>
  <si>
    <t>AUTRE : [CONVENTION D HOSPITALITE]</t>
  </si>
  <si>
    <t xml:space="preserve">CONVENTION D’HOSPITALITE </t>
  </si>
  <si>
    <t xml:space="preserve">Autre : Manifestation scientifique </t>
  </si>
  <si>
    <t xml:space="preserve">Congres / Symposium </t>
  </si>
  <si>
    <t xml:space="preserve">Autre : [CONVENTION D'HOSPITALITE] </t>
  </si>
  <si>
    <t>CONVENTION D’HOSPITALITÉ</t>
  </si>
  <si>
    <t>AUTRE : [CONTRAT DE CONSEIL &amp; PRESTATION]</t>
  </si>
  <si>
    <t>Congrès / symposium</t>
  </si>
  <si>
    <t xml:space="preserve">AUTRE [EXPERT] </t>
  </si>
  <si>
    <t xml:space="preserve">Evaluation </t>
  </si>
  <si>
    <t>conseil</t>
  </si>
  <si>
    <t xml:space="preserve">AUTRE : HONORAIRES CONFERENCE TELEPHONIQUE </t>
  </si>
  <si>
    <t xml:space="preserve">H‚bergement </t>
  </si>
  <si>
    <t xml:space="preserve">REPAS REUNION SCIENTIFIQUE </t>
  </si>
  <si>
    <t xml:space="preserve">Autre : [Remboursement de frais] </t>
  </si>
  <si>
    <t xml:space="preserve">FRAIS DE BOUCHE </t>
  </si>
  <si>
    <t>ORATEUR</t>
  </si>
  <si>
    <t xml:space="preserve">AUTRE : [RP Table ronde actu Rhumatologie] </t>
  </si>
  <si>
    <t>Autre : [ Collaboration Scientifique ]</t>
  </si>
  <si>
    <t xml:space="preserve">AUTRE[EXPERTISE] </t>
  </si>
  <si>
    <t xml:space="preserve">prestation scientifique </t>
  </si>
  <si>
    <t xml:space="preserve">Autre : [Recherche biomédicale] </t>
  </si>
  <si>
    <t>CONVENTION D HOSPITALITE</t>
  </si>
  <si>
    <t>EXPERT</t>
  </si>
  <si>
    <t>CONVENTION DE COLLABORATION</t>
  </si>
  <si>
    <t xml:space="preserve">Autre : [Hospitalité Evenement Scientifique] </t>
  </si>
  <si>
    <t xml:space="preserve">AUTRE : PARTICIPATION A MANIFESTATION SCIENTIFIQUE </t>
  </si>
  <si>
    <t xml:space="preserve">AUTRE : REFLEXION SCIENTFIQUE EVENEMENT INTERDISCIPLINAIRE </t>
  </si>
  <si>
    <t xml:space="preserve">Autre : [ Prestation ] </t>
  </si>
  <si>
    <t xml:space="preserve">Autre : [Recherche/Développement] </t>
  </si>
  <si>
    <t xml:space="preserve">CONTRAT DE PRESTATION DE SERVICE </t>
  </si>
  <si>
    <t xml:space="preserve">COLLABORATION SCIENTIFIQUE ET PROFESSIONNELLE </t>
  </si>
  <si>
    <t xml:space="preserve">Autre : Prestation de service </t>
  </si>
  <si>
    <t>Autre : [ Réunion professionnelle ]</t>
  </si>
  <si>
    <t>AUTRE: [CONTRAT DE COLLABORATION SCIENTIFIQUE]</t>
  </si>
  <si>
    <t>Autre : [ R‚union professionnelle ]</t>
  </si>
  <si>
    <t>Autre : Reunion professionnelle ou scientifique</t>
  </si>
  <si>
    <t>Autre : [Consultant (HCP)]</t>
  </si>
  <si>
    <t xml:space="preserve">Autre : [Inscription Evenement Scientifique] </t>
  </si>
  <si>
    <t xml:space="preserve">AUTRES </t>
  </si>
  <si>
    <t xml:space="preserve">AUTRE [PAUSE] </t>
  </si>
  <si>
    <t xml:space="preserve">AUTRE [FRAIS D INSCRIPTION] </t>
  </si>
  <si>
    <t xml:space="preserve">AUTRE : [INSCRIPTION CONGRÈS SCIENTIFIQUE] </t>
  </si>
  <si>
    <t xml:space="preserve">Convention de recherche biomédicale Investigateur-Coordinateur </t>
  </si>
  <si>
    <t xml:space="preserve">Convention de recherche biomédicale /Annexe: Roles et responsabilites des differentes parties impliquees </t>
  </si>
  <si>
    <t xml:space="preserve">CONVENTION DE CONSULTANT </t>
  </si>
  <si>
    <t xml:space="preserve">Autre : [Hospitalité] </t>
  </si>
  <si>
    <t>AUTRE [CONVENTION D ORATEUR]</t>
  </si>
  <si>
    <t xml:space="preserve">INVITATION </t>
  </si>
  <si>
    <t xml:space="preserve">Autre : [Hospitalité Genzyme] </t>
  </si>
  <si>
    <t xml:space="preserve">AUTRE [CONTRAT D ORATEUR] </t>
  </si>
  <si>
    <t>AUTRE [CONTRAT D ORATEUR]</t>
  </si>
  <si>
    <t xml:space="preserve">PRESTATION CONSEIL SCIENTIF/ PARTICIPATION BOARD </t>
  </si>
  <si>
    <t xml:space="preserve">Autre : Intervenant (Orateur/ Modérateur/ Président...) </t>
  </si>
  <si>
    <t xml:space="preserve">[HOSPITALITE] </t>
  </si>
  <si>
    <t>Recherche</t>
  </si>
  <si>
    <t>Autre : Contrat consultant</t>
  </si>
  <si>
    <t>Autre : [ Reunion professionnelle ]</t>
  </si>
  <si>
    <t>Autre[ORATEUR REUNION POST EULAR TOURS]</t>
  </si>
  <si>
    <t>AUTRE [EXPERT]</t>
  </si>
  <si>
    <t xml:space="preserve">autre: REDACTION D'ARTICLES </t>
  </si>
  <si>
    <t xml:space="preserve">REPAS MANIFESTATION DE FORMATION </t>
  </si>
  <si>
    <t xml:space="preserve">REPAS RÉUNION HOSPITALIÈRE </t>
  </si>
  <si>
    <t xml:space="preserve">INSCRIPTION CONGRES </t>
  </si>
  <si>
    <t xml:space="preserve">[REPAS] </t>
  </si>
  <si>
    <t xml:space="preserve">Autre[ORATEUR REUNION POST EULAR BORDEAUX] </t>
  </si>
  <si>
    <t>Autre : [ hospitalité liée à une manifestation scientifique ]</t>
  </si>
  <si>
    <t>Autre : Contrat intervenant</t>
  </si>
  <si>
    <t xml:space="preserve">EPU/DINER </t>
  </si>
  <si>
    <t xml:space="preserve">EPU </t>
  </si>
  <si>
    <t xml:space="preserve">DEJEUNER </t>
  </si>
  <si>
    <t xml:space="preserve">Formation, Conseil et Congrès </t>
  </si>
  <si>
    <t xml:space="preserve">Autre : [Expertise] </t>
  </si>
  <si>
    <t>AUTRE: [CONVENTION HOSPITALITE]</t>
  </si>
  <si>
    <t>FORMATION</t>
  </si>
  <si>
    <t>Expert</t>
  </si>
  <si>
    <t>Orateur</t>
  </si>
  <si>
    <t>Réunion professionnelle</t>
  </si>
  <si>
    <t>Recherche Clinique</t>
  </si>
  <si>
    <t>Conseil</t>
  </si>
  <si>
    <t>Etude de marché</t>
  </si>
  <si>
    <t>Rédacteur</t>
  </si>
  <si>
    <t xml:space="preserve">Board </t>
  </si>
  <si>
    <t xml:space="preserve">Réunion de board </t>
  </si>
  <si>
    <t>Réunion de « Board »</t>
  </si>
  <si>
    <t>GSK</t>
  </si>
  <si>
    <t>AGUETTANT, Société par Actions Simplifiée</t>
  </si>
  <si>
    <t>ATO-ZIZINE</t>
  </si>
  <si>
    <t>audioprothèse lorrain</t>
  </si>
  <si>
    <t>BAUSCH&amp;LOMB</t>
  </si>
  <si>
    <t>Bioderma</t>
  </si>
  <si>
    <t>BIODIM</t>
  </si>
  <si>
    <t>CAT</t>
  </si>
  <si>
    <t>CCD</t>
  </si>
  <si>
    <t>CORRECTION AUDITIVE DRAGUIGNAN</t>
  </si>
  <si>
    <t>CORRECTION AUDITIVE ST RAPHAEL-FREJUS</t>
  </si>
  <si>
    <t>COSMETIQUE DE LECOUSSE</t>
  </si>
  <si>
    <t>de correction auditive</t>
  </si>
  <si>
    <t>de correction auditive d'Aix en Provence</t>
  </si>
  <si>
    <t>de correction auditive d'Aubagne</t>
  </si>
  <si>
    <t>DE CORRECTION AUDITIVE D'AVIGNON SAINT ROCH</t>
  </si>
  <si>
    <t>DE CORRECTION AUDITIVE DE CAVAILLON</t>
  </si>
  <si>
    <t>de correction auditive de dijon</t>
  </si>
  <si>
    <t>DE CORRECTION AUDITIVE DE ISTRES</t>
  </si>
  <si>
    <t>de correction auditive de lambesc</t>
  </si>
  <si>
    <t>DE CORRECTION AUDITIVE DE MARTIGUES</t>
  </si>
  <si>
    <t>DE CORRECTION AUDITIVE DE TOULON</t>
  </si>
  <si>
    <t>de Correction Auditive de Villeneuve lez Avignon</t>
  </si>
  <si>
    <t>de correction auditive Sylvain Chopinaud</t>
  </si>
  <si>
    <t>DE CORRECTION DE LA SURDITE</t>
  </si>
  <si>
    <t>de correction de l'audition</t>
  </si>
  <si>
    <t>de Dermocosmétique Active Docteur Pierre Ricaud</t>
  </si>
  <si>
    <t>DE DIFFUSION DE PRODUITS DE SANTE APPLIQUEE</t>
  </si>
  <si>
    <t>DE LA MER</t>
  </si>
  <si>
    <t>DENSMORE</t>
  </si>
  <si>
    <t>DERMSCAN</t>
  </si>
  <si>
    <t>DES GRANIONS</t>
  </si>
  <si>
    <t>DISSOLVUROL</t>
  </si>
  <si>
    <t>EREMPHARMA</t>
  </si>
  <si>
    <t>FLORENCE VERJUS</t>
  </si>
  <si>
    <t>GANDHOUR</t>
  </si>
  <si>
    <t>HEPATOUM</t>
  </si>
  <si>
    <t>JALDES</t>
  </si>
  <si>
    <t>KCI MEDICAL</t>
  </si>
  <si>
    <t>Kreussler pharma</t>
  </si>
  <si>
    <t>leblanc et associés</t>
  </si>
  <si>
    <t>MENE ET MOY</t>
  </si>
  <si>
    <t>NOVEX PHARMA</t>
  </si>
  <si>
    <t>NUXE</t>
  </si>
  <si>
    <t>PEDIACT</t>
  </si>
  <si>
    <t>PHARMASTRA</t>
  </si>
  <si>
    <t>Protec'Som</t>
  </si>
  <si>
    <t>RENAUDIN</t>
  </si>
  <si>
    <t>SCIENCEX</t>
  </si>
  <si>
    <t>SOBER</t>
  </si>
  <si>
    <t>TETRA MEDICAL</t>
  </si>
  <si>
    <t>TRADIPHAR</t>
  </si>
  <si>
    <t>UNITHER</t>
  </si>
  <si>
    <t>SARL DUPONT</t>
  </si>
  <si>
    <t>SARL LEMOINE AUDITION</t>
  </si>
  <si>
    <t>SARL MICHAEL BERTOUX</t>
  </si>
  <si>
    <t>LFB</t>
  </si>
  <si>
    <t>CHUGAI</t>
  </si>
  <si>
    <t>Dermophil Indien</t>
  </si>
  <si>
    <t>Innothéra</t>
  </si>
  <si>
    <t>ALCON</t>
  </si>
  <si>
    <t>ARKOPHARMA</t>
  </si>
  <si>
    <t>BOUCHARA - RECORDATI</t>
  </si>
  <si>
    <t>GENEVRIER</t>
  </si>
  <si>
    <t>GILBERT</t>
  </si>
  <si>
    <t>Grünenthal</t>
  </si>
  <si>
    <t>Expanscience</t>
  </si>
  <si>
    <t>EG LABO - EUROGENERICS</t>
  </si>
  <si>
    <t>ALTER</t>
  </si>
  <si>
    <t>ARION</t>
  </si>
  <si>
    <t>AUVEX</t>
  </si>
  <si>
    <t>Bailleul</t>
  </si>
  <si>
    <t>BESINS INTERNATIONAL</t>
  </si>
  <si>
    <t>BROTHIER</t>
  </si>
  <si>
    <t>Carilène</t>
  </si>
  <si>
    <t>CHAIX ET DU MARAIS</t>
  </si>
  <si>
    <t>CLARINS</t>
  </si>
  <si>
    <t>COLOPLAST</t>
  </si>
  <si>
    <t>CONVATEC</t>
  </si>
  <si>
    <t>Crinex</t>
  </si>
  <si>
    <t>CTRS</t>
  </si>
  <si>
    <t>CYCLOPHARMA</t>
  </si>
  <si>
    <t>de Biologie Marine Daniel Jouvance</t>
  </si>
  <si>
    <t>de Biologie Végétale Yves Rocher</t>
  </si>
  <si>
    <t>DELBERT</t>
  </si>
  <si>
    <t>dermatologiques d'Uriage</t>
  </si>
  <si>
    <t>des Réalisations Thérapeutiques ELERTE</t>
  </si>
  <si>
    <t>Doliage</t>
  </si>
  <si>
    <t>GERDA</t>
  </si>
  <si>
    <t>GRIMBERG SA</t>
  </si>
  <si>
    <t>INELDEA</t>
  </si>
  <si>
    <t>inneov SNC</t>
  </si>
  <si>
    <t>IPRAD PHARMA</t>
  </si>
  <si>
    <t>JOLLY-JATEL</t>
  </si>
  <si>
    <t>Juva Production</t>
  </si>
  <si>
    <t>Juva Santé</t>
  </si>
  <si>
    <t>JUVISE PHARMACEUTICALS</t>
  </si>
  <si>
    <t>LEHNING SAS</t>
  </si>
  <si>
    <t>Leurquin Mediolanum</t>
  </si>
  <si>
    <t>Lohmann &amp; Rauscher</t>
  </si>
  <si>
    <t>M&amp;L</t>
  </si>
  <si>
    <t>MAJORELLE</t>
  </si>
  <si>
    <t>MAYOLY SPINDLER</t>
  </si>
  <si>
    <t>Moulin Royal Cosmetics</t>
  </si>
  <si>
    <t>NEGMA</t>
  </si>
  <si>
    <t>NIGY</t>
  </si>
  <si>
    <t>NOREVA LED</t>
  </si>
  <si>
    <t>OMEGA PHARMA FRANCE</t>
  </si>
  <si>
    <t>PHARMA 2000</t>
  </si>
  <si>
    <t>PHARMACEUTIQUES DEXO</t>
  </si>
  <si>
    <t>PHARMY II</t>
  </si>
  <si>
    <t>PRED</t>
  </si>
  <si>
    <t>SUPER DIET</t>
  </si>
  <si>
    <t>SVR France</t>
  </si>
  <si>
    <t>TERUMO S.A</t>
  </si>
  <si>
    <t>THEA</t>
  </si>
  <si>
    <t>TONIPHARM SARL</t>
  </si>
  <si>
    <t>URGO</t>
  </si>
  <si>
    <t>URSAPHARM SAS</t>
  </si>
  <si>
    <t>LES OSTEAL MEDICAL</t>
  </si>
  <si>
    <t>LES SERVIER</t>
  </si>
  <si>
    <t>SAS VIVACY</t>
  </si>
  <si>
    <t>SOFIBEL Fumouze</t>
  </si>
  <si>
    <t>Lilly</t>
  </si>
  <si>
    <t>ROTTAPHARM</t>
  </si>
  <si>
    <t>HOSPIRA</t>
  </si>
  <si>
    <t>MENARINI</t>
  </si>
  <si>
    <t>Actelion</t>
  </si>
  <si>
    <t>MYLAN</t>
  </si>
  <si>
    <t xml:space="preserve">[Autre] inscription congrès </t>
  </si>
  <si>
    <t xml:space="preserve">Autre : [ECHANTILLON] </t>
  </si>
  <si>
    <t xml:space="preserve">Autre : [HONORAIRE] </t>
  </si>
  <si>
    <t xml:space="preserve">Autre : [Inscription] </t>
  </si>
  <si>
    <t xml:space="preserve">Autre : [Restauration] </t>
  </si>
  <si>
    <t xml:space="preserve">AUTRE : CONGRES </t>
  </si>
  <si>
    <t xml:space="preserve">AUTRE : REPAS PROFESSIONNEL </t>
  </si>
  <si>
    <t xml:space="preserve">AUTRE [ENQUETE] </t>
  </si>
  <si>
    <t xml:space="preserve">AUTRE [INSCRIPTION] </t>
  </si>
  <si>
    <t xml:space="preserve">AUTRE: [INSCRIPTION] </t>
  </si>
  <si>
    <t xml:space="preserve">AUTRE: SOIREE/SOIREE </t>
  </si>
  <si>
    <t xml:space="preserve">CADEAUX </t>
  </si>
  <si>
    <t xml:space="preserve">COLLATION </t>
  </si>
  <si>
    <t xml:space="preserve">DEJEUNER/DEJEUNER </t>
  </si>
  <si>
    <t xml:space="preserve">Déplacement </t>
  </si>
  <si>
    <t xml:space="preserve">Frais de dÃƒÂ©placement </t>
  </si>
  <si>
    <t xml:space="preserve">FRAIS DE DEPLACEMENT </t>
  </si>
  <si>
    <t xml:space="preserve">HÃ©bergement </t>
  </si>
  <si>
    <t xml:space="preserve">Hébérgement </t>
  </si>
  <si>
    <t xml:space="preserve">HEBERGEMENT SUR TOUTE LA DUREE DU CONGRES </t>
  </si>
  <si>
    <t xml:space="preserve">HOSPITALITE - RELATIONS NORMALES DE TRAVAIL </t>
  </si>
  <si>
    <t xml:space="preserve">INDEMNITE </t>
  </si>
  <si>
    <t xml:space="preserve">INVITATIONS </t>
  </si>
  <si>
    <t xml:space="preserve">Prestation en tant que formateur et orateur </t>
  </si>
  <si>
    <t xml:space="preserve">REPAS CONGRES </t>
  </si>
  <si>
    <t xml:space="preserve">REPAS PROFESSIONNEL </t>
  </si>
  <si>
    <t xml:space="preserve">REPAS SUR TOUTE LA DUREE DU CONGRES </t>
  </si>
  <si>
    <t xml:space="preserve">SOIREE/REPAS </t>
  </si>
  <si>
    <t xml:space="preserve">SOIREE/RP </t>
  </si>
  <si>
    <t xml:space="preserve">STAFF </t>
  </si>
  <si>
    <t xml:space="preserve">Taxonomie EFPIA </t>
  </si>
  <si>
    <t xml:space="preserve">TRANBSPORT </t>
  </si>
  <si>
    <t xml:space="preserve">TRANSFERT-REPAS(DINER) </t>
  </si>
  <si>
    <t xml:space="preserve">VISITE/(2 X GO-ON 25MG) </t>
  </si>
  <si>
    <t xml:space="preserve">VISITE/(3 X GO-ON 25MG) </t>
  </si>
  <si>
    <t xml:space="preserve">SOCIETE FRANCAISE DE RHUMATOLOGIE </t>
  </si>
  <si>
    <t>REUNION SCIENTIFIQUE</t>
  </si>
  <si>
    <t xml:space="preserve">RECHERCHE MARKETING </t>
  </si>
  <si>
    <t>RECHERCHE BIOMÉDICALE</t>
  </si>
  <si>
    <t>RECHERCHE BIOMEDICALE</t>
  </si>
  <si>
    <t>Formateur</t>
  </si>
  <si>
    <t xml:space="preserve">PRESTATION </t>
  </si>
  <si>
    <t xml:space="preserve">PHYSIOPATHOLOGIE DE L'ARTHROSE </t>
  </si>
  <si>
    <t xml:space="preserve">Participation à une étude de marché </t>
  </si>
  <si>
    <t>ORATEUR RP/CONGRES/SYMPOSIUM</t>
  </si>
  <si>
    <t>ORATEUR RP/CONGRES/SYMPO</t>
  </si>
  <si>
    <t>HOSPITALITE RP/CONGRES / SYMPO</t>
  </si>
  <si>
    <t>EXPERTISE SCIENTIFIQUE</t>
  </si>
  <si>
    <t>ETUDE DE MARCHE</t>
  </si>
  <si>
    <t xml:space="preserve">ESCEO </t>
  </si>
  <si>
    <t xml:space="preserve">EDITION </t>
  </si>
  <si>
    <t>CONVENTION RECHERCHE</t>
  </si>
  <si>
    <t>CONVENTION D'HOSPITALITÉ</t>
  </si>
  <si>
    <t>CONVENTION D'HOSPITALITE</t>
  </si>
  <si>
    <t>Convention de recherche biomédicale /Annexe: Roles et responsabilites des differentes parties impliquees</t>
  </si>
  <si>
    <t>CONVENTION DE RECHERCHE</t>
  </si>
  <si>
    <t xml:space="preserve">CONTRAT ORATEUR </t>
  </si>
  <si>
    <t xml:space="preserve">Consultation Scientifique </t>
  </si>
  <si>
    <t xml:space="preserve">Conseil, réunion d'experts </t>
  </si>
  <si>
    <t xml:space="preserve">Conseil réunion d'experts </t>
  </si>
  <si>
    <t xml:space="preserve">congrès-symposium </t>
  </si>
  <si>
    <t xml:space="preserve">CONGRES/SYMPOSIUM </t>
  </si>
  <si>
    <t>CONGRES</t>
  </si>
  <si>
    <t xml:space="preserve">CongrÃ¨s / Symposium </t>
  </si>
  <si>
    <t xml:space="preserve">Congrs / Symposium </t>
  </si>
  <si>
    <t>Comite Expert</t>
  </si>
  <si>
    <t xml:space="preserve">Comite Echange scientifique </t>
  </si>
  <si>
    <t xml:space="preserve">Collaboration Editions Scientifiques </t>
  </si>
  <si>
    <t xml:space="preserve">Autre[ORATEUR REUNION POST EULAR ROUEN] </t>
  </si>
  <si>
    <t xml:space="preserve">Autre: Intervenant </t>
  </si>
  <si>
    <t>AUTRE: [CONTRAT DE COLLABORATION SCENTIFIQUE]</t>
  </si>
  <si>
    <t>AUTRE [CONVENTION D EXPERT]</t>
  </si>
  <si>
    <t xml:space="preserve">AUTRE [CONTRAT DE CONSULTANT] </t>
  </si>
  <si>
    <t xml:space="preserve">Autre : RP de type EPU (2007-01) </t>
  </si>
  <si>
    <t>Autre : Réunion professionnelle ou scientifique</t>
  </si>
  <si>
    <t>Autre : Prestation de service</t>
  </si>
  <si>
    <t xml:space="preserve">AUTRE : MANIFESTATION DE PROMOTION </t>
  </si>
  <si>
    <t xml:space="preserve">Autre : Etude de marché </t>
  </si>
  <si>
    <t xml:space="preserve">Autre : ETUDE DE MARCHE </t>
  </si>
  <si>
    <t>autre : enquête web</t>
  </si>
  <si>
    <t xml:space="preserve">autre : enquête téléphonique </t>
  </si>
  <si>
    <t xml:space="preserve">Autre : Auteur - rédacteur </t>
  </si>
  <si>
    <t xml:space="preserve">Autre : [Réunion] </t>
  </si>
  <si>
    <t>Autre : [Recherche/Développement]</t>
  </si>
  <si>
    <t xml:space="preserve">Autre : [Opérations Genzyme] </t>
  </si>
  <si>
    <t>Autre : [Hospitalité Evenement]</t>
  </si>
  <si>
    <t xml:space="preserve">Autre : [entretien] </t>
  </si>
  <si>
    <t xml:space="preserve">Autre : [Convention d’Hospitalité] </t>
  </si>
  <si>
    <t>AUTRE : [CONTRAT D'ORATEUR]</t>
  </si>
  <si>
    <t>AUTRE : [CONTRAT DE COLLABORATION SCIENTIFIQUE]</t>
  </si>
  <si>
    <t>Autre : [Contrat autre]</t>
  </si>
  <si>
    <t xml:space="preserve">Autre : [collaboration scientifique] </t>
  </si>
  <si>
    <t>Autre : [ Runion professionnelle ]</t>
  </si>
  <si>
    <t>Autre : [ Expert ]</t>
  </si>
  <si>
    <t>Autre : [ EPU ]</t>
  </si>
  <si>
    <t>AUTRE</t>
  </si>
  <si>
    <t xml:space="preserve">ASSISES BARCELONE </t>
  </si>
  <si>
    <t xml:space="preserve">AMERICAN COLLEGE OF RHEUMATHOLOGY ACR/ARHP ANNUAL MEETING 2012 </t>
  </si>
  <si>
    <t xml:space="preserve">[REUNION INFORMATION MEDICALE] </t>
  </si>
  <si>
    <t xml:space="preserve">[ORATEURS MODERATEURS] </t>
  </si>
  <si>
    <t xml:space="preserve">[ORATEUR] </t>
  </si>
  <si>
    <t xml:space="preserve">[MARKETING] </t>
  </si>
  <si>
    <t xml:space="preserve">[BOARD EXPERTS] </t>
  </si>
  <si>
    <t xml:space="preserve">[AUTRE] : [CONVENTION HOSPITALITE] </t>
  </si>
  <si>
    <t>Concepteur :</t>
  </si>
  <si>
    <t>François PESTY</t>
  </si>
  <si>
    <t>2, square Gay Lussac</t>
  </si>
  <si>
    <t>78330 Fontenay le Fleury</t>
  </si>
  <si>
    <t>Francois.PESTY@Wanadoo.fr</t>
  </si>
  <si>
    <t>01 30 45 03 59 / 06 88 89 53 51</t>
  </si>
  <si>
    <t xml:space="preserve">François PESTY est membre de l'association FORMINDEP, </t>
  </si>
  <si>
    <t xml:space="preserve">Consultant indépendant, </t>
  </si>
  <si>
    <t>Pharmacien, Ancien Interne des Hôpitaux de Paris, Institut Supérieur de Gestion,</t>
  </si>
  <si>
    <t>Expert-Conseil en organisation et informatisation du circuit du médicament / Optimisation des approvisionnements et des stocks pharmaceutiques / Pilotage 
« médico-économique » des médicaments et dispositifs médicaux / Campagne 
« pilotes » de visites médicalisées des délégués de l’assurance maladie sur le médicament / Pertinence des traitements médicamenteux</t>
  </si>
  <si>
    <t xml:space="preserve">autre : enquête web </t>
  </si>
  <si>
    <t xml:space="preserve">AUTRE: [ETUDE DE MARCHE] </t>
  </si>
  <si>
    <t xml:space="preserve">[AUTRE] : [COLLABORATION SCIENTIFIQUE] </t>
  </si>
  <si>
    <t>Autre : [Espace publicitaire]</t>
  </si>
  <si>
    <t xml:space="preserve">Autre : [Face face] </t>
  </si>
  <si>
    <t xml:space="preserve">AUTRE : CONVENTION D'HOSPITALITE </t>
  </si>
  <si>
    <t>AUTRE [CONNEXION]</t>
  </si>
  <si>
    <t xml:space="preserve">AUTRE: CONVENTION D'HOSPITALITE </t>
  </si>
  <si>
    <t xml:space="preserve">Autre[INTERVENTION REUNION P EULAR LYON LE 2 JUILLET] </t>
  </si>
  <si>
    <t xml:space="preserve">COMITE SCIENTIFIQUE </t>
  </si>
  <si>
    <t>Congrs / Symposium</t>
  </si>
  <si>
    <t>CONGRES SYMPOSIUM</t>
  </si>
  <si>
    <t xml:space="preserve">CONGRES, SYMPOSIUM </t>
  </si>
  <si>
    <t>congrès-symposium</t>
  </si>
  <si>
    <t>RECHERCHE CLINIQUE</t>
  </si>
  <si>
    <t xml:space="preserve">Recherche et Développement </t>
  </si>
  <si>
    <t xml:space="preserve">Subventions </t>
  </si>
  <si>
    <t xml:space="preserve">déjeuner </t>
  </si>
  <si>
    <t xml:space="preserve">DEJEUNER/REPAS </t>
  </si>
  <si>
    <t xml:space="preserve">Dons de fonctionnement </t>
  </si>
  <si>
    <t xml:space="preserve">HOSPITALITE CONGRES </t>
  </si>
  <si>
    <t xml:space="preserve">PRESTATION DE SERVICES </t>
  </si>
  <si>
    <t xml:space="preserve">Contrat de conseil scientifique </t>
  </si>
  <si>
    <t xml:space="preserve">CONSEIL SCIENTIFIQUE </t>
  </si>
  <si>
    <t>Marketing</t>
  </si>
  <si>
    <t>Autre: Collaboration pour une Etude de Marché</t>
  </si>
  <si>
    <t xml:space="preserve">AUTRE: DEJEUNER/RESTO ITALIEN BON </t>
  </si>
  <si>
    <t xml:space="preserve">Contrat de recherche interventionnelle et non-interventionnelle </t>
  </si>
  <si>
    <t xml:space="preserve">AUTRE ETUDE DE MARCHE </t>
  </si>
  <si>
    <t>[MARKETING]</t>
  </si>
  <si>
    <t>Participation à une étude de marché</t>
  </si>
  <si>
    <t xml:space="preserve">AUTRE [CONVENTION HOSPITALITE] </t>
  </si>
  <si>
    <t>Autre : [Réunion]</t>
  </si>
  <si>
    <t>CONGRES/SYMPOSIUM</t>
  </si>
  <si>
    <t>AUTRE : [PARTICIPATION R�ION SCIENTIFIQUE]</t>
  </si>
  <si>
    <t>AUTRE: [ETUDE DE MARCHE]</t>
  </si>
  <si>
    <t>Autre : Etude de marché</t>
  </si>
  <si>
    <t xml:space="preserve">autre : ETUDE </t>
  </si>
  <si>
    <t>ÉTUDE / INTERVIEW</t>
  </si>
  <si>
    <t xml:space="preserve">AUTRE: DEJEUNER </t>
  </si>
  <si>
    <t xml:space="preserve">Autre : Indemnite </t>
  </si>
  <si>
    <t xml:space="preserve">enquête </t>
  </si>
  <si>
    <t xml:space="preserve">AUTRE : HOSPITALITE CONGRES </t>
  </si>
  <si>
    <t xml:space="preserve">AUTRE : FORMATION MEDICALE CONTINUE </t>
  </si>
  <si>
    <t xml:space="preserve">HOSPITALITE STAFF </t>
  </si>
  <si>
    <t xml:space="preserve">CONGRÈS / SYMPOSIUM/ RP </t>
  </si>
  <si>
    <t xml:space="preserve">AUTRE : [CONVENTION HOSPITALITE] </t>
  </si>
  <si>
    <t xml:space="preserve">Autre : [Convention d'hospitalité] </t>
  </si>
  <si>
    <t xml:space="preserve">RECHERCHE PRET </t>
  </si>
  <si>
    <t>Autre [CONVENTION D HOSPITALITE]</t>
  </si>
  <si>
    <t xml:space="preserve">Etudes </t>
  </si>
  <si>
    <t xml:space="preserve">CONVENTIONS ORATEUR </t>
  </si>
  <si>
    <t xml:space="preserve">EFIC </t>
  </si>
  <si>
    <t>CONVENTIONS CONSEIL</t>
  </si>
  <si>
    <t>LETTRE ACCORD</t>
  </si>
  <si>
    <t xml:space="preserve">CONFÉRENCE PRESSE </t>
  </si>
  <si>
    <t>AUTRE [CONTRAT ORATEUR]</t>
  </si>
  <si>
    <t xml:space="preserve">EULAR </t>
  </si>
  <si>
    <t xml:space="preserve">26E CONGRES FRANÇAIS DE RHUMATOLOGIE </t>
  </si>
  <si>
    <t>Autre : [Communication scientifique]</t>
  </si>
  <si>
    <t xml:space="preserve">AUTRE : [ETUDE CLINIQUE] </t>
  </si>
  <si>
    <t xml:space="preserve">AUTRE : RELATIONS NORMALES DE TRAVAIL </t>
  </si>
  <si>
    <t xml:space="preserve">CONGRES/INSCRIPTION </t>
  </si>
  <si>
    <t xml:space="preserve">TRANSPORT ALLER/RETOUR -REPAS(DINERS-DEJEUNERS-PAUSES)-HEBERGEMENT-TRANSFERT </t>
  </si>
  <si>
    <t xml:space="preserve">AUTRE: HOSPITALITE </t>
  </si>
  <si>
    <t xml:space="preserve">Conseil - Intervention Ponctuelle </t>
  </si>
  <si>
    <t xml:space="preserve">AUTRE : DEUX PAUSES </t>
  </si>
  <si>
    <t xml:space="preserve">AUTRE : DEJEUNER </t>
  </si>
  <si>
    <t xml:space="preserve">AUTRE : DINER </t>
  </si>
  <si>
    <t xml:space="preserve">Convention assimilé à de la recherche </t>
  </si>
  <si>
    <t xml:space="preserve">AUTRE : EXPERTISE PARTAGEE </t>
  </si>
  <si>
    <t xml:space="preserve">CONVENTION DE PRESTATION DE SERVICES </t>
  </si>
  <si>
    <t>Contrat de conseil scientifique</t>
  </si>
  <si>
    <t xml:space="preserve">AUTRE: [HOSPITALITE] </t>
  </si>
  <si>
    <t>AUTRE : [INTERVENANT]</t>
  </si>
  <si>
    <t>A définir</t>
  </si>
  <si>
    <t xml:space="preserve">AUTRE : EXPERT INTERVENANT </t>
  </si>
  <si>
    <t xml:space="preserve">Autre : [EXPERT CONSULTANT] </t>
  </si>
  <si>
    <t>Autre : [CONVENTION D'HOSPITALITE]</t>
  </si>
  <si>
    <t xml:space="preserve">Interview </t>
  </si>
  <si>
    <t xml:space="preserve">REPAS REUNION HOSPITALIERE </t>
  </si>
  <si>
    <t xml:space="preserve">HOSPITALITE REUNION PROFESSIONNELLE </t>
  </si>
  <si>
    <t xml:space="preserve">AUTRE : HONORAIRES </t>
  </si>
  <si>
    <t xml:space="preserve">AUTRE: [HEBERGEMENT ET RESTAURATIONS] </t>
  </si>
  <si>
    <t xml:space="preserve">AUTRE : [DEDOMMAGEMENT] </t>
  </si>
  <si>
    <t xml:space="preserve">AUTRE: SOIREE </t>
  </si>
  <si>
    <t xml:space="preserve">AUTRE : HONORAIRES REUNION </t>
  </si>
  <si>
    <t xml:space="preserve">CONGRES/HEBERGEMENT 3 NUITS </t>
  </si>
  <si>
    <t xml:space="preserve">CONGRES/REPAS X3 </t>
  </si>
  <si>
    <t xml:space="preserve">HOSPITALITE SITES PIERRE FABRE </t>
  </si>
  <si>
    <t xml:space="preserve">AUTRE : HONORAIRE </t>
  </si>
  <si>
    <t xml:space="preserve">AUTRE: [CONVENTION] </t>
  </si>
  <si>
    <t xml:space="preserve">AUTRE: [CONTRAT INVESTIGATEUR] </t>
  </si>
  <si>
    <t xml:space="preserve">AUTRE : CONVENTION D'HOSPITALITE ET DE COLLABORATION SCIENTIFIQUE </t>
  </si>
  <si>
    <t>AUTRE : PARTICIPATION A MANIFESTATION SCIENTIFIQUE</t>
  </si>
  <si>
    <t xml:space="preserve">CONGRES REUNION SCIENTIFIQUE STRASBOURG </t>
  </si>
  <si>
    <t xml:space="preserve">AUTRE:[CONVENTION HOSPITALITE] </t>
  </si>
  <si>
    <t xml:space="preserve">AUTRE : CONVENTION DE COLLABORATION SCIENTIFIQUE </t>
  </si>
  <si>
    <t xml:space="preserve">AUTRE: 27EME JOURNEE SCIENTIFIQUE DU GRIO </t>
  </si>
  <si>
    <t xml:space="preserve">ÉTUDE / INTERVIEW </t>
  </si>
  <si>
    <t xml:space="preserve">AUTRE : [RP TFI] </t>
  </si>
  <si>
    <t xml:space="preserve">Autre : [STAFF] </t>
  </si>
  <si>
    <t xml:space="preserve">ECCEO </t>
  </si>
  <si>
    <t xml:space="preserve">Autre : Réunion scientifique </t>
  </si>
  <si>
    <t xml:space="preserve">EXPERTISE </t>
  </si>
  <si>
    <t xml:space="preserve">Autre[ORATEUR REUNION POST EULAR PARIS] </t>
  </si>
  <si>
    <t>Autre : ETUDE DE MARCHE</t>
  </si>
  <si>
    <t xml:space="preserve">Autre[INTERVENTION EPU LIMOGES 13/01/2015] </t>
  </si>
  <si>
    <t>Autre : [ Manifestation professionnelle ]</t>
  </si>
  <si>
    <t xml:space="preserve">Autre[INTERVENTION REUNION P EULAR LIMOGES 8 OCTOBRE 15] </t>
  </si>
  <si>
    <t xml:space="preserve">Autre[INTERVENTION REUNION BEZIERS 21 MAI] </t>
  </si>
  <si>
    <t>Autre : RP de type EPU (2007-01)</t>
  </si>
  <si>
    <t xml:space="preserve">DONS DE MATERIEL </t>
  </si>
  <si>
    <t xml:space="preserve">CONGRES/HEBERGEMENT (1 NUITEES) </t>
  </si>
  <si>
    <t xml:space="preserve">Autre : [RP Prédéclarée Hospitalité] </t>
  </si>
  <si>
    <t>Autre : Réunion scientifique</t>
  </si>
  <si>
    <t xml:space="preserve">VIGGO PETERSEN </t>
  </si>
  <si>
    <t>AUTRE ETUDE DE MARCHE</t>
  </si>
  <si>
    <t>AUTRE : [PARTICIPATION RÉUNION SCIENTIFIQUE]</t>
  </si>
  <si>
    <t xml:space="preserve">Autre : [Invitation individuelle] </t>
  </si>
  <si>
    <t xml:space="preserve">Manifestation scientifique - congrès - table ronde - ... (A SUP. APRES FIX INDACFOBJCNV) </t>
  </si>
  <si>
    <t xml:space="preserve">REUNION SCIENTIQUE </t>
  </si>
  <si>
    <t xml:space="preserve">CONVENTION ORATEUR </t>
  </si>
  <si>
    <t>Autre : [Invitation individuelle]</t>
  </si>
  <si>
    <t>Autre : Manifestation scientifique</t>
  </si>
  <si>
    <t>SFR</t>
  </si>
  <si>
    <t xml:space="preserve">FRAIS D'HOSPITALITÉ </t>
  </si>
  <si>
    <t xml:space="preserve">AUTRE: STAFF </t>
  </si>
  <si>
    <t xml:space="preserve">Frais d'inscription à une réunion scientifique </t>
  </si>
  <si>
    <t xml:space="preserve">Autre : [FRAIS D'INSCRIPTION] </t>
  </si>
  <si>
    <t xml:space="preserve">PRESTATION SERVICE </t>
  </si>
  <si>
    <t xml:space="preserve">REPAS FORMATION </t>
  </si>
  <si>
    <t xml:space="preserve">Autre : [DEJEUNER REUNION] </t>
  </si>
  <si>
    <t xml:space="preserve">Congrès </t>
  </si>
  <si>
    <t xml:space="preserve">WCO-IOF-ESCEO </t>
  </si>
  <si>
    <t xml:space="preserve">Autre : ORATEUR SOIREE EPU "Actualités sur les Biothérapies" </t>
  </si>
  <si>
    <t xml:space="preserve">LETTRE ACCORD </t>
  </si>
  <si>
    <t xml:space="preserve">FORMATION CONTINUE </t>
  </si>
  <si>
    <t xml:space="preserve">CONVENTION HOSPITALITE </t>
  </si>
  <si>
    <t xml:space="preserve">Réunion Professionnelle </t>
  </si>
  <si>
    <t xml:space="preserve">Autre : [Rédaction d'articles scientifiques] </t>
  </si>
  <si>
    <t xml:space="preserve">AVENANT 2 CONVENTION DE RECHERCHE </t>
  </si>
  <si>
    <t>AstraZeneca</t>
  </si>
  <si>
    <t>Novartis</t>
  </si>
  <si>
    <t>Novo Nordisk</t>
  </si>
  <si>
    <t>Pierre Fabre Médicament</t>
  </si>
  <si>
    <t>Sanofi Aventis France</t>
  </si>
  <si>
    <t xml:space="preserve">AUTRE [ORATEUR] </t>
  </si>
  <si>
    <t xml:space="preserve">COMITÉ SCIENTIFIQUE </t>
  </si>
  <si>
    <t>Autre : [ Orateur / Intervenant ]</t>
  </si>
  <si>
    <t xml:space="preserve">AUTRE : [HOSPITALITE EVENEMENT] </t>
  </si>
  <si>
    <t xml:space="preserve">AUTRE : [INTERVENANT] </t>
  </si>
  <si>
    <t>AUTRE : EXPERT INTERVENANT</t>
  </si>
  <si>
    <t xml:space="preserve">CONGRES / SYMPOSIUM / BOARD </t>
  </si>
  <si>
    <t xml:space="preserve">Conseil : Invitation Board </t>
  </si>
  <si>
    <t xml:space="preserve">Conseil : Invitation Congrès </t>
  </si>
  <si>
    <t xml:space="preserve">Conseil : Orateur Board </t>
  </si>
  <si>
    <t xml:space="preserve">Conseil : Orateur RP </t>
  </si>
  <si>
    <t xml:space="preserve">CONTRATS D'HOSPITALITE </t>
  </si>
  <si>
    <t xml:space="preserve">Convention de prestation de service </t>
  </si>
  <si>
    <t xml:space="preserve">Autre[ORATEUR REUNION POST EULAR ST ETENNE 18 SEPTEMBRE 14] </t>
  </si>
  <si>
    <t xml:space="preserve">Autre : [CONTRAT ORATEUR] </t>
  </si>
  <si>
    <t xml:space="preserve">Autre : [Repas] </t>
  </si>
  <si>
    <t xml:space="preserve">PARTICIPATION À UN COMITÉ CONSULTATIF SCIENTIFIQUE SUR LA SPÉCIALITÉ CINRYZE À PARIS LE 02/07/2013 </t>
  </si>
  <si>
    <t xml:space="preserve">CONGRES/SYMPO </t>
  </si>
  <si>
    <t>Autre : [Convention d'Hospitalité]</t>
  </si>
  <si>
    <t xml:space="preserve">Congès / Symposium </t>
  </si>
  <si>
    <t xml:space="preserve">EPU/REPAS </t>
  </si>
  <si>
    <t xml:space="preserve">Autre : [Formation] </t>
  </si>
  <si>
    <t xml:space="preserve">REPAS RÉUNION SCIENTIFIQUE </t>
  </si>
  <si>
    <t xml:space="preserve">TRANSPORT ALLER/RETOUR -REPAS(DINER-DEJEUNER-PAUSES)-HEBERGEMENT-TRANSFERT </t>
  </si>
  <si>
    <t xml:space="preserve">AUTRE: VISITE/GO-ON 25MG </t>
  </si>
  <si>
    <t xml:space="preserve">[TRANSPORT] </t>
  </si>
  <si>
    <t xml:space="preserve">[HEBERGEMENT] </t>
  </si>
  <si>
    <t xml:space="preserve">AUTRE : [PARTENARIAT] </t>
  </si>
  <si>
    <t xml:space="preserve">AUTRE: PRESTATION </t>
  </si>
  <si>
    <t xml:space="preserve">AUTRE: DON </t>
  </si>
  <si>
    <t xml:space="preserve">AUTRE : PARTENARIAT </t>
  </si>
  <si>
    <t xml:space="preserve">Autre : [ Partenariat ] </t>
  </si>
  <si>
    <t xml:space="preserve">AUTRE: [DONS] </t>
  </si>
  <si>
    <t xml:space="preserve">PRESTATION ÉVÈNEMENTIELLE (STAND, AUTRE) </t>
  </si>
  <si>
    <t xml:space="preserve">AUTRE : [CONTRAT DE PARTENARIAT] </t>
  </si>
  <si>
    <t xml:space="preserve">Autre : [Espace publicitaire] </t>
  </si>
  <si>
    <t>PRESTATION SERVICE</t>
  </si>
  <si>
    <t xml:space="preserve">PARTENARIAT MEDICAL </t>
  </si>
  <si>
    <t xml:space="preserve">AUTRE : [PRESTATION DE SERVICE] </t>
  </si>
  <si>
    <t xml:space="preserve">AUTRE: [CONTRAT DE PRESTATIONS DE SERVICES] </t>
  </si>
  <si>
    <t xml:space="preserve">HOSPITALITE RP/CONGRES/SYMPOSIUM </t>
  </si>
  <si>
    <t xml:space="preserve">AUTRE: [PARTENARIAT] </t>
  </si>
  <si>
    <t>HOSPITALITE RP/CONGRES/SYMPOSIUM</t>
  </si>
  <si>
    <t xml:space="preserve">AUTRE : [DONS] </t>
  </si>
  <si>
    <t xml:space="preserve">AUTRE [CONVENTION DE PARTENARIAT] </t>
  </si>
  <si>
    <t xml:space="preserve">AUTRE : [CONTRAT DE PARTENARIAT - LOCATION DE STAND] </t>
  </si>
  <si>
    <t xml:space="preserve">AUTRE: PARTENARIAT </t>
  </si>
  <si>
    <t xml:space="preserve">CONTRAT DE PARTENARIAT </t>
  </si>
  <si>
    <t>AUTRE : [CONTRAT DE PARTENARIAT - LOCATION DE STAND]</t>
  </si>
  <si>
    <t xml:space="preserve">AUTRE : [STAND/TABLE] </t>
  </si>
  <si>
    <t xml:space="preserve">AUTRE: [DON] </t>
  </si>
  <si>
    <t xml:space="preserve">DONS </t>
  </si>
  <si>
    <t xml:space="preserve">Autre: Don </t>
  </si>
  <si>
    <t xml:space="preserve">AUTRE [DONS] </t>
  </si>
  <si>
    <t xml:space="preserve">DONS DE FONCTIONNEMENT / RECHERCHE </t>
  </si>
  <si>
    <t xml:space="preserve">Autre : [Forfait] </t>
  </si>
  <si>
    <t xml:space="preserve">AUTRE: VISITE/(2 X GO-ON 25MG) </t>
  </si>
  <si>
    <t xml:space="preserve">AUTRE : [ CONSEIL / EXPERTISE SCIENTIFIQUE ] </t>
  </si>
  <si>
    <t>AUTRE : [ HOSPITALITE ]</t>
  </si>
  <si>
    <t xml:space="preserve">AUTRE : [ HOSPITALITE ] </t>
  </si>
  <si>
    <t xml:space="preserve">Autre : cheque </t>
  </si>
  <si>
    <t xml:space="preserve">Autre : Frais d'inscription Congres </t>
  </si>
  <si>
    <t xml:space="preserve">AUTRE: DEJEUNER/DINER </t>
  </si>
  <si>
    <t xml:space="preserve">AUTRE: INDEMNITE </t>
  </si>
  <si>
    <t xml:space="preserve">AUTRE: VISITE/(3 X GO-ON 25MG) </t>
  </si>
  <si>
    <t xml:space="preserve">EPU/EPU </t>
  </si>
  <si>
    <t xml:space="preserve">FRAIS D'INSCRIPTION </t>
  </si>
  <si>
    <t xml:space="preserve">HÃƒÂ©bergement </t>
  </si>
  <si>
    <t xml:space="preserve">HONORAIRE HCP </t>
  </si>
  <si>
    <t xml:space="preserve">INSCRIPTION_REPAS_TRANSPORT_HEBERGEMENT </t>
  </si>
  <si>
    <t>REPAS</t>
  </si>
  <si>
    <t>[AUTRE] : [CONVENTION HOSPITALITE]</t>
  </si>
  <si>
    <t xml:space="preserve">[FORMATION] </t>
  </si>
  <si>
    <t>[ORATEURS MODERATEURS]</t>
  </si>
  <si>
    <t xml:space="preserve">ATELIERS SIMS </t>
  </si>
  <si>
    <t xml:space="preserve">Autre : [ hospitalité ] </t>
  </si>
  <si>
    <t>Autre : [entretien]</t>
  </si>
  <si>
    <t xml:space="preserve">Autre : [Location de stand / Congrès / Autre] </t>
  </si>
  <si>
    <t xml:space="preserve">Autre : Bourse d'étude, de recherche </t>
  </si>
  <si>
    <t>autre : enquête téléphonique</t>
  </si>
  <si>
    <t xml:space="preserve">Autre: [Convention d'hospitalité] </t>
  </si>
  <si>
    <t xml:space="preserve">Autre[ORATEUR REUNION POST EULAR PARIS 94] </t>
  </si>
  <si>
    <t xml:space="preserve">AUTRE_CONNEXION </t>
  </si>
  <si>
    <t xml:space="preserve">Autres </t>
  </si>
  <si>
    <t xml:space="preserve">Congrès/symposium </t>
  </si>
  <si>
    <t>CONTRATS D'HOSPITALITE</t>
  </si>
  <si>
    <t xml:space="preserve">CONVENTION D'ORATEUR RÉUNION D'ÉCHANGES SCIENTIFIQUES </t>
  </si>
  <si>
    <t xml:space="preserve">CONVENTIONDE RECHERCHE </t>
  </si>
  <si>
    <t>Etudes</t>
  </si>
  <si>
    <t xml:space="preserve">FORMATION PERSONNEL </t>
  </si>
  <si>
    <t>PRESTATION</t>
  </si>
  <si>
    <t xml:space="preserve">RACHIS AQUITANE CONGRES </t>
  </si>
  <si>
    <t xml:space="preserve">Recherche biomédicale - Avenant n° 2 </t>
  </si>
  <si>
    <t xml:space="preserve">Recherche biomédicale - Avenant n° 3 </t>
  </si>
  <si>
    <t xml:space="preserve">Reunion Medicale </t>
  </si>
  <si>
    <t xml:space="preserve">Reunion Professionnelle </t>
  </si>
  <si>
    <t xml:space="preserve">COLLATION/COLLATION </t>
  </si>
  <si>
    <t xml:space="preserve">AUTRE: COLLATION/COLLATION </t>
  </si>
  <si>
    <t xml:space="preserve">AUTRE: COLLATION </t>
  </si>
  <si>
    <t xml:space="preserve">AUTRE: CONGRES/COCKTAIL </t>
  </si>
  <si>
    <t xml:space="preserve">AUTRE: CONGRES/INSCRIPTION </t>
  </si>
  <si>
    <t xml:space="preserve">CONGRES/ACHEMINEMENT (AVION) </t>
  </si>
  <si>
    <t xml:space="preserve">CONGRES/DEJEUNERS / DINERS (4) </t>
  </si>
  <si>
    <t xml:space="preserve">CONGRES/HEBERGEMENT </t>
  </si>
  <si>
    <t xml:space="preserve">CONGRES/HEBERGEMENT (2 NUITEES) </t>
  </si>
  <si>
    <t xml:space="preserve">CONGRES/REPAS 12.06.13 </t>
  </si>
  <si>
    <t xml:space="preserve">CONGRES/REPAS 13.06.13 </t>
  </si>
  <si>
    <t xml:space="preserve">CONGRES/REPAS 14.06.13 </t>
  </si>
  <si>
    <t xml:space="preserve">ANNUAL EUROPEAN CONGRESS OF RHEUMATOLOGY </t>
  </si>
  <si>
    <t xml:space="preserve">Autre:[RP] </t>
  </si>
  <si>
    <t xml:space="preserve">INTERNATIONAL SYMPOSIUM ON INTRA ARTICULAR TREATMENT </t>
  </si>
  <si>
    <t>INVITATION</t>
  </si>
  <si>
    <t xml:space="preserve">ACCORD DE COOPERATION </t>
  </si>
  <si>
    <t xml:space="preserve">Autre : [Contrat de consultant] </t>
  </si>
  <si>
    <t xml:space="preserve">Autre : [Convention de consultant] </t>
  </si>
  <si>
    <t xml:space="preserve">Autre : [Convention Orateur] </t>
  </si>
  <si>
    <t xml:space="preserve">Autre : collaboration scientifique </t>
  </si>
  <si>
    <t xml:space="preserve">AUTRE : CONTRAT DE COLLABORATION SCIENTIFIQUE </t>
  </si>
  <si>
    <t xml:space="preserve">Autre : RÃ©union scientifique </t>
  </si>
  <si>
    <t xml:space="preserve">AUTRE [CONTRAT DE PRESTATION DE SERVICE] </t>
  </si>
  <si>
    <t xml:space="preserve">Comite Experts </t>
  </si>
  <si>
    <t xml:space="preserve">CONSULTANT </t>
  </si>
  <si>
    <t xml:space="preserve">CONTRAT DE PRESTATION DE SERVICES </t>
  </si>
  <si>
    <t xml:space="preserve">Contrat d'essai clinique </t>
  </si>
  <si>
    <t>Orateur symposium</t>
  </si>
  <si>
    <t xml:space="preserve">Recherche biomédicale - Avenant n° 1 </t>
  </si>
  <si>
    <t xml:space="preserve">Recherche non interventionnelle ou observationnelle </t>
  </si>
  <si>
    <t>Reunion Medicale</t>
  </si>
  <si>
    <t xml:space="preserve">SYMPOSIUM SFH </t>
  </si>
  <si>
    <t xml:space="preserve">Honoraires de consultant </t>
  </si>
  <si>
    <t xml:space="preserve">répas </t>
  </si>
  <si>
    <t xml:space="preserve">Repas &amp; Voyage de Train </t>
  </si>
  <si>
    <t xml:space="preserve">Restauration / Dïner </t>
  </si>
  <si>
    <t xml:space="preserve">AUTRE : FRAIS DE RESTAURATION / RP </t>
  </si>
  <si>
    <t xml:space="preserve">AUTRE : REMUNERATION </t>
  </si>
  <si>
    <t>MSDAVENIR</t>
  </si>
  <si>
    <t>ACCORD HEALTHCARE FRANCE SAS</t>
  </si>
  <si>
    <t>Adaptimmune LTD</t>
  </si>
  <si>
    <t>ADARE PHARMACEUTICALS SAS</t>
  </si>
  <si>
    <t>Aepodia France SARL</t>
  </si>
  <si>
    <t>AIXIAL</t>
  </si>
  <si>
    <t>ALLIANCE PHARMA FRANCE</t>
  </si>
  <si>
    <t>AMB-I SANTE PROVENCE</t>
  </si>
  <si>
    <t>Ascensia Diabetes Care France</t>
  </si>
  <si>
    <t>AUDITION AQUITAINE CARBON BLANC</t>
  </si>
  <si>
    <t>AUDITIONLAC</t>
  </si>
  <si>
    <t>BAXALTA FRANCE SAS</t>
  </si>
  <si>
    <t>Biocompatibles UK Ltd</t>
  </si>
  <si>
    <t>BIODIMED Conseils</t>
  </si>
  <si>
    <t>BIOSERENITY</t>
  </si>
  <si>
    <t>BIOSTATEM</t>
  </si>
  <si>
    <t>Bristol-Myers Squibb Business Services Limited</t>
  </si>
  <si>
    <t>Bristol-Myers Squibb Finlande Ab</t>
  </si>
  <si>
    <t>Bristol-Myers Squibb Israel</t>
  </si>
  <si>
    <t>Bristol-Myers Squibb K.K</t>
  </si>
  <si>
    <t>Bristol-Myers Squibb Middle East &amp; Africa FZ-LLC</t>
  </si>
  <si>
    <t>Bristol-Myers Squibb, S.A.U.</t>
  </si>
  <si>
    <t>CARDIOLOGS TECHNOLOGIES</t>
  </si>
  <si>
    <t>CELGENE SAS</t>
  </si>
  <si>
    <t>Cirrina</t>
  </si>
  <si>
    <t>CLINHOSPI</t>
  </si>
  <si>
    <t>Cytori Therapeutics Inc.</t>
  </si>
  <si>
    <t>Draeger Medical Systems, Inc</t>
  </si>
  <si>
    <t>DRAPER PHARMA</t>
  </si>
  <si>
    <t>Edwards Lifesciences SA</t>
  </si>
  <si>
    <t>EMULSAR</t>
  </si>
  <si>
    <t>EQINOX HEALTHCARE FRANCE</t>
  </si>
  <si>
    <t>Field Scope International</t>
  </si>
  <si>
    <t>Fondation Transplantation</t>
  </si>
  <si>
    <t>GAMAMABS PHARMA</t>
  </si>
  <si>
    <t>GlobalData</t>
  </si>
  <si>
    <t>Glocal Mind</t>
  </si>
  <si>
    <t>Grayling</t>
  </si>
  <si>
    <t>HARMONIE MEDICAL SERVICE GRAND EST</t>
  </si>
  <si>
    <t>HEXACATH SA</t>
  </si>
  <si>
    <t>Impatients N.V</t>
  </si>
  <si>
    <t>Incyte Biosciences France</t>
  </si>
  <si>
    <t>INIT</t>
  </si>
  <si>
    <t>Institut Roche</t>
  </si>
  <si>
    <t>Interactive Biosoftware</t>
  </si>
  <si>
    <t>IST cardiology</t>
  </si>
  <si>
    <t>JAZZ PHARMACEUTICALS FRANCE</t>
  </si>
  <si>
    <t>JULIUS CLINICAL RESEARCH B.V.</t>
  </si>
  <si>
    <t>KERI MEDICAL FRANCE</t>
  </si>
  <si>
    <t>LABORATOIR CLAYTONE-TERRAFOR</t>
  </si>
  <si>
    <t>LABORATOIRE CEVIDRA</t>
  </si>
  <si>
    <t>LABORATOIRE DU SOLVIREX</t>
  </si>
  <si>
    <t>Laboratoire Eneomey</t>
  </si>
  <si>
    <t>Laboratoires Nicox</t>
  </si>
  <si>
    <t>LG HOMEO</t>
  </si>
  <si>
    <t>LivaNova</t>
  </si>
  <si>
    <t>Lysogene</t>
  </si>
  <si>
    <t>MECCELLIS BIOTECH</t>
  </si>
  <si>
    <t>MED-EL Elektromedizinische Geraete Gesellschaft m.b.H</t>
  </si>
  <si>
    <t>MEDICAL SANTE GRAND NORD</t>
  </si>
  <si>
    <t>MEDIPHA SANTE</t>
  </si>
  <si>
    <t>MELLITUS CARE</t>
  </si>
  <si>
    <t>MIS IMPLANTS TECHNOLOGIES FRANCE</t>
  </si>
  <si>
    <t>MITHRA PHARMACEUTICALS S.A.S</t>
  </si>
  <si>
    <t>MONITORING FORCE FRANCE</t>
  </si>
  <si>
    <t>MORIA LASE</t>
  </si>
  <si>
    <t>MOVE-UP</t>
  </si>
  <si>
    <t>MULTIPLICOM</t>
  </si>
  <si>
    <t>MVRx, Inc.</t>
  </si>
  <si>
    <t>Nanosonics Europe Limited</t>
  </si>
  <si>
    <t>NAOS</t>
  </si>
  <si>
    <t>NAOS FRANCE</t>
  </si>
  <si>
    <t>NeoMedLight SAS</t>
  </si>
  <si>
    <t>newbone</t>
  </si>
  <si>
    <t>NOVALLIANCE MEDICAL</t>
  </si>
  <si>
    <t>Novo Nordisk Production SAS</t>
  </si>
  <si>
    <t>Objective Focus Limited</t>
  </si>
  <si>
    <t>Observia SAS</t>
  </si>
  <si>
    <t>OLYMPUS WINTER &amp; IBE GmbH</t>
  </si>
  <si>
    <t>ORTHO-SPACE Ltd</t>
  </si>
  <si>
    <t>OSE Immunotherapeutics</t>
  </si>
  <si>
    <t>Otsuka Pharpaceutical (Suisse) Sarl</t>
  </si>
  <si>
    <t>PANSEPLAIE</t>
  </si>
  <si>
    <t>PASTEL AUDIOLOGIE</t>
  </si>
  <si>
    <t>PathoQuest SAS</t>
  </si>
  <si>
    <t>Pharmacosmos</t>
  </si>
  <si>
    <t>pharmaouest industries</t>
  </si>
  <si>
    <t>PHAROLY</t>
  </si>
  <si>
    <t>PHYSIO CONTROL FRANCE SARL</t>
  </si>
  <si>
    <t>Piramal Imaging GmbH</t>
  </si>
  <si>
    <t>PPi Healthcare Consulting Ltd</t>
  </si>
  <si>
    <t>Precilens</t>
  </si>
  <si>
    <t>Promethera Biosciences SA</t>
  </si>
  <si>
    <t>RAPTOR PHARMACEUTICALS FRANCE SAS</t>
  </si>
  <si>
    <t>ReCor Medical Inc</t>
  </si>
  <si>
    <t>RICHARD WOLF FRANCE</t>
  </si>
  <si>
    <t>Roche Lebanon SARL</t>
  </si>
  <si>
    <t>SA Bristol-Myers Squibb Belgium</t>
  </si>
  <si>
    <t>SA MEDICOSCOP</t>
  </si>
  <si>
    <t>SANETIS</t>
  </si>
  <si>
    <t>Santor edition</t>
  </si>
  <si>
    <t>SARL ADAGIO</t>
  </si>
  <si>
    <t>SARL AUDIOSON</t>
  </si>
  <si>
    <t>SARL GHAMA</t>
  </si>
  <si>
    <t>SARL INFINY</t>
  </si>
  <si>
    <t>SARL OPTAC</t>
  </si>
  <si>
    <t>SARL RR CONSEIL</t>
  </si>
  <si>
    <t>SERENITY MEDICAL SERVICES SARL</t>
  </si>
  <si>
    <t>seven dreamers laboratories</t>
  </si>
  <si>
    <t>SHC Universal</t>
  </si>
  <si>
    <t>SIMARATO</t>
  </si>
  <si>
    <t>SIVANTOS</t>
  </si>
  <si>
    <t>SOS OXYGENE BASSIN PARISIEN NORD Les Mureaux</t>
  </si>
  <si>
    <t>SOS OXYGENE GRAND PERIGORD</t>
  </si>
  <si>
    <t>SOS OXYGENE LOIRE HAUTE LOIRE</t>
  </si>
  <si>
    <t>SOS OXYGENE MOR-BIHAN / PENN AR BEDÂ Â</t>
  </si>
  <si>
    <t>SUBLIMED</t>
  </si>
  <si>
    <t>surdioptic</t>
  </si>
  <si>
    <t>Synakene</t>
  </si>
  <si>
    <t>System Analytic</t>
  </si>
  <si>
    <t>THERMO FISHER DIAGNOSTICS</t>
  </si>
  <si>
    <t>Tillotts Pharma France SAS</t>
  </si>
  <si>
    <t>Toray Industries, Inc.</t>
  </si>
  <si>
    <t>United Orthopedic Corporation (France)</t>
  </si>
  <si>
    <t>Valtech Cardio Ltd</t>
  </si>
  <si>
    <t>VALUA SARL</t>
  </si>
  <si>
    <t>VEODIS</t>
  </si>
  <si>
    <t>VKMED</t>
  </si>
  <si>
    <t>ZS Associates International, Inc.</t>
  </si>
  <si>
    <t>agence européenne informatique</t>
  </si>
  <si>
    <t>ALK-AbellÓ</t>
  </si>
  <si>
    <t>Association pour le Développement de l'Enseignement et des Recherches auprès des universités des centres de recherches et des entreprises d'Aquitaine (ADERA)</t>
  </si>
  <si>
    <t>Gesellschaft fÜr Konsumforschung (GfK SE)</t>
  </si>
  <si>
    <t>ADIRAL Association d'Aide aux Traitements À Domicile</t>
  </si>
  <si>
    <t>AGIR À dom Assistance</t>
  </si>
  <si>
    <t>CAREFUSION SWITZERLAND 317 SÀrl</t>
  </si>
  <si>
    <t>Pulmonx International SÀrl</t>
  </si>
  <si>
    <t>IsoTis International SÀRL</t>
  </si>
  <si>
    <t>Drägerwerk AG &amp; Co. KGaA</t>
  </si>
  <si>
    <t xml:space="preserve">AUTRE : STAFF </t>
  </si>
  <si>
    <t xml:space="preserve">Recherche scientifique </t>
  </si>
  <si>
    <t xml:space="preserve">Autre : Autre : [ Reunion professionnelle ] </t>
  </si>
  <si>
    <t xml:space="preserve">Autre : Autre: Collaboration pour une Etude de Marché </t>
  </si>
  <si>
    <t xml:space="preserve">Autre : Participation à une étude de marché </t>
  </si>
  <si>
    <t xml:space="preserve">Autre : Convention d'Hospitalité </t>
  </si>
  <si>
    <t xml:space="preserve">Autre : Autre : [ Réunion professionnelle ] </t>
  </si>
  <si>
    <t xml:space="preserve">Autre : AUTRE </t>
  </si>
  <si>
    <t xml:space="preserve">Autre : RECHERCHE - ETUDE OBSERVATIONNELLE - OBSERVATEUR </t>
  </si>
  <si>
    <t>Autre : CONSEIL</t>
  </si>
  <si>
    <t xml:space="preserve">Autre : Autre : [Réunion] </t>
  </si>
  <si>
    <t xml:space="preserve">Autre : Autre : Manifestation Scientifique </t>
  </si>
  <si>
    <t xml:space="preserve">Autre : CONSEIL </t>
  </si>
  <si>
    <t xml:space="preserve">Autre : REALISATION D'UNE ENQUÊTE </t>
  </si>
  <si>
    <t>Autre : CONVENTION D'HOSPITALITE</t>
  </si>
  <si>
    <t xml:space="preserve">Autre : autre : enquête téléphonique </t>
  </si>
  <si>
    <t xml:space="preserve">Autre : Autre : [Orateur] </t>
  </si>
  <si>
    <t xml:space="preserve">Autre : AUTRE [CONTRAT D ORATEUR] </t>
  </si>
  <si>
    <t xml:space="preserve">Autre : Autre : [Expertise] </t>
  </si>
  <si>
    <t>Autre : MARKETING</t>
  </si>
  <si>
    <t xml:space="preserve">Autre : RECHERCHE BIOMEDICALE </t>
  </si>
  <si>
    <t xml:space="preserve">Autre : AUTRE : [CONTRAT DE CONSEIL &amp; PRESTATION] </t>
  </si>
  <si>
    <t>Contrat d'intervenant à une manifestation / orateur</t>
  </si>
  <si>
    <t xml:space="preserve">Autre : Autre : [ hospitalité liée à une manifestation scientifique ] </t>
  </si>
  <si>
    <t xml:space="preserve">Autre : Autre : [ Manifestation professionnelle ] </t>
  </si>
  <si>
    <t xml:space="preserve">Autre : Autre : [ Orateur / Intervenant ] </t>
  </si>
  <si>
    <t>Autre : Autre : [ Reunion professionnelle ]</t>
  </si>
  <si>
    <t xml:space="preserve">Autre : Autre : [Consultant (HCP)] </t>
  </si>
  <si>
    <t xml:space="preserve">Autre : AUTRE : [CONTRAT DE COLLABORATION SCIENTIFIQUE] </t>
  </si>
  <si>
    <t xml:space="preserve">Autre : AUTRE : [ETUDE CLINIQUE] </t>
  </si>
  <si>
    <t>Autre : Autre : [Orateur]</t>
  </si>
  <si>
    <t xml:space="preserve">Autre : AUTRE : [PARTICIPATION RÉUNION SCIENTIFIQUE] </t>
  </si>
  <si>
    <t xml:space="preserve">Autre : Autre : Reunion professionnelle ou scientifique </t>
  </si>
  <si>
    <t xml:space="preserve">Autre : Autre : Réunion professionnelle ou scientifique </t>
  </si>
  <si>
    <t xml:space="preserve">Autre : AUTRE [CONVENTION D HOSPITALITE] </t>
  </si>
  <si>
    <t xml:space="preserve">Autre : Autre [CONVENTION D ORATEUR] </t>
  </si>
  <si>
    <t xml:space="preserve">Autre : AUTRE: [CONTRAT DE COLLABORATION SCENTIFIQUE] </t>
  </si>
  <si>
    <t xml:space="preserve">Autre : AUTRE: [CONTRAT DE COLLABORATION SCIENTIFIQUE] </t>
  </si>
  <si>
    <t>Autre : AUTRE: [CONVENTION HOSPITALITE]</t>
  </si>
  <si>
    <t xml:space="preserve">Autre : AUTRE: [CONVENTION HOSPITALITE] </t>
  </si>
  <si>
    <t>Autre : Congres / Symposium</t>
  </si>
  <si>
    <t xml:space="preserve">Autre : CONGRES / SYMPOSIUM </t>
  </si>
  <si>
    <t xml:space="preserve">Autre : Congrès / Symposium </t>
  </si>
  <si>
    <t xml:space="preserve">Autre : CONGRES SYMPOSIUM </t>
  </si>
  <si>
    <t xml:space="preserve">Autre : CONVENTION D HOSPITALITE </t>
  </si>
  <si>
    <t xml:space="preserve">Autre : CONVENTION D’HOSPITALITÉ </t>
  </si>
  <si>
    <t xml:space="preserve">Autre : CONVENTION DE RECHERCHE </t>
  </si>
  <si>
    <t xml:space="preserve">Autre : HOSPITALITE RP/CONGRES / SYMPO </t>
  </si>
  <si>
    <t xml:space="preserve">Autre : INVITATION </t>
  </si>
  <si>
    <t xml:space="preserve">Autre : ORATEUR RP/CONGRES/SYMPO </t>
  </si>
  <si>
    <t xml:space="preserve">Autre : ORATEUR RP/CONGRES/SYMPOSIUM </t>
  </si>
  <si>
    <t xml:space="preserve">Autre : recherche biomédicale </t>
  </si>
  <si>
    <t xml:space="preserve">Autre : Recherche Clinique </t>
  </si>
  <si>
    <t xml:space="preserve">Autre : RECHERCHE SCIENTIFIQUE </t>
  </si>
  <si>
    <t xml:space="preserve">Inscription congrès </t>
  </si>
  <si>
    <t xml:space="preserve">PAUSE </t>
  </si>
  <si>
    <t xml:space="preserve">Autre : "CONTRAT D'ORATEUR" </t>
  </si>
  <si>
    <t xml:space="preserve">Autre : [BOARD EXPERTS] </t>
  </si>
  <si>
    <t>Autre : [ORATEURS MODERATEURS]</t>
  </si>
  <si>
    <t xml:space="preserve">Autre : AUTRE : [ CONSEIL / EXPERTISE SCIENTIFIQUE ] </t>
  </si>
  <si>
    <t xml:space="preserve">Autre : AUTRE : [ HOSPITALITE ] </t>
  </si>
  <si>
    <t>Autre : Autre : [Communication scientifique]</t>
  </si>
  <si>
    <t xml:space="preserve">Autre : Autre : [Communication scientifique] </t>
  </si>
  <si>
    <t xml:space="preserve">Autre : Autre : [CONVENTION D'HOSPITALITE] </t>
  </si>
  <si>
    <t xml:space="preserve">Autre : Autre : [EXPERT CONSULTANT] </t>
  </si>
  <si>
    <t xml:space="preserve">Autre : AUTRE : [INTERVENANT] </t>
  </si>
  <si>
    <t xml:space="preserve">Autre : AUTRE : EXPERT INTERVENANT </t>
  </si>
  <si>
    <t xml:space="preserve">Autre : AUTRE : EXPERTISE PARTAGEE </t>
  </si>
  <si>
    <t xml:space="preserve">Autre : Autre : Prestation de service </t>
  </si>
  <si>
    <t xml:space="preserve">Autre : AUTRE [CONTRAT DE CONSULTANT] </t>
  </si>
  <si>
    <t xml:space="preserve">Autre : AUTRE [CONTRAT ORATEUR] </t>
  </si>
  <si>
    <t xml:space="preserve">Autre : AUTRE: [HOSPITALITE] </t>
  </si>
  <si>
    <t xml:space="preserve">Autre : CONGRES/SYMPOSIUM </t>
  </si>
  <si>
    <t xml:space="preserve">Autre : Conseil et Communication Médico-Scientifique </t>
  </si>
  <si>
    <t xml:space="preserve">Autre : Contrat de conseil scientifique </t>
  </si>
  <si>
    <t xml:space="preserve">Autre : Convention assimilé à de la recherche </t>
  </si>
  <si>
    <t>Autre : CONVENTION D HOSPITALITE</t>
  </si>
  <si>
    <t xml:space="preserve">Autre : Convention de prestation de service </t>
  </si>
  <si>
    <t>Autre : CONVENTION DE PRESTATION DE SERVICES</t>
  </si>
  <si>
    <t xml:space="preserve">Autre : EXPERT </t>
  </si>
  <si>
    <t>Autre : Interview</t>
  </si>
  <si>
    <t xml:space="preserve">Autre : Interview </t>
  </si>
  <si>
    <t xml:space="preserve">Autre : Marketing </t>
  </si>
  <si>
    <t xml:space="preserve">Contrat d'expert scientifique, contrat dans le cadre d'une recherche, contrat de consultant </t>
  </si>
  <si>
    <t xml:space="preserve">Contrat d'intervenant à une manifestation / orateur </t>
  </si>
  <si>
    <t>Contrat d'interview</t>
  </si>
  <si>
    <t xml:space="preserve">Contrat d'interview </t>
  </si>
  <si>
    <t xml:space="preserve">Hospitalité </t>
  </si>
  <si>
    <t xml:space="preserve">Autre[HONORAIRES] </t>
  </si>
  <si>
    <t xml:space="preserve">HEBERGEMENT </t>
  </si>
  <si>
    <t xml:space="preserve">Autre : Autre : Intervenant (Orateur/ Modérateur/ Président...) </t>
  </si>
  <si>
    <t xml:space="preserve">Autre : congrès/symposium </t>
  </si>
  <si>
    <t xml:space="preserve">Autre : CONVENTION DE RECHERCHE BIOMEDICALE TRIPARTITE </t>
  </si>
  <si>
    <t xml:space="preserve">Inscription Evenement Scientifique </t>
  </si>
  <si>
    <t xml:space="preserve">Autre : CONVENTION D'HOSPITALITÃ‰ </t>
  </si>
  <si>
    <t xml:space="preserve">Autre : [Honoraires PdS] </t>
  </si>
  <si>
    <t xml:space="preserve">Autre : Autre : [collaboration scientifique à titre gratuit] </t>
  </si>
  <si>
    <t xml:space="preserve">Autre : Autre : [Collaboration Scientifique non remuneree] </t>
  </si>
  <si>
    <t xml:space="preserve">Autre : Autre : [Collaboration Scientifique] </t>
  </si>
  <si>
    <t xml:space="preserve">Autre : AUTRE : [CONSULTANT] </t>
  </si>
  <si>
    <t xml:space="preserve">Autre : AUTRE : [CONTRAT DE COLLABORATION] </t>
  </si>
  <si>
    <t xml:space="preserve">Autre : Autre : [Convention d ’Hospitalite] </t>
  </si>
  <si>
    <t>Autre : Autre : [Convention d’Hospitalite]</t>
  </si>
  <si>
    <t xml:space="preserve">Autre : Autre : [Convention d’Hospitalite] </t>
  </si>
  <si>
    <t xml:space="preserve">Autre : Autre : [Convention d’Hospitalité] </t>
  </si>
  <si>
    <t xml:space="preserve">Autre : Autre : [Convention dHospitalité] </t>
  </si>
  <si>
    <t xml:space="preserve">Autre : Autre : [Convention d'Hospitalité] </t>
  </si>
  <si>
    <t xml:space="preserve">Autre : AUTRE : [CONVENTION HOSPITALITE] </t>
  </si>
  <si>
    <t xml:space="preserve">Autre : Autre : [Conventiond'hospitalité] </t>
  </si>
  <si>
    <t xml:space="preserve">Autre : AUTRE : [DROIT A L IMAGE] </t>
  </si>
  <si>
    <t xml:space="preserve">Autre : Autre : [HONORAIRES ou CONTRAT] </t>
  </si>
  <si>
    <t xml:space="preserve">Autre : Autre : [HOSPITALITE] </t>
  </si>
  <si>
    <t xml:space="preserve">Autre : Autre : [Repas] </t>
  </si>
  <si>
    <t xml:space="preserve">Autre : Autre : [RP Prédéclarée Hospitalité] </t>
  </si>
  <si>
    <t xml:space="preserve">Autre : Autre : [RP VACCINER EN 2012 : Q/R] </t>
  </si>
  <si>
    <t xml:space="preserve">Autre : Autre : [RP] </t>
  </si>
  <si>
    <t xml:space="preserve">Autre : AUTRE: [ETUDE DE MARCHE] </t>
  </si>
  <si>
    <t xml:space="preserve">Autre : Autre: Orateur </t>
  </si>
  <si>
    <t>Autre : Congrès / Symposium</t>
  </si>
  <si>
    <t xml:space="preserve">Autre : contrat de consultant/expert/intervenant </t>
  </si>
  <si>
    <t>Inscription congrès</t>
  </si>
  <si>
    <t xml:space="preserve">Autre : Autre : [Contrat autre] </t>
  </si>
  <si>
    <t xml:space="preserve">Autre : Autre : [HONORAIRES] </t>
  </si>
  <si>
    <t xml:space="preserve">Autre : Autre : Contrat consultant </t>
  </si>
  <si>
    <t>Autre : Autre : Manifestation Scientifique</t>
  </si>
  <si>
    <t>Autre : Autre : Réunion professionnelle ou scientifique</t>
  </si>
  <si>
    <t xml:space="preserve">DINER </t>
  </si>
  <si>
    <t xml:space="preserve">HONORAIRES </t>
  </si>
  <si>
    <t xml:space="preserve">Participation Evenement Scientifique </t>
  </si>
  <si>
    <t xml:space="preserve">Autre : [AUTRE] : [CONVENTION HOSPITALITE] </t>
  </si>
  <si>
    <t>Autre : AUTRE : [COLLABORATION SCIENTIFIQUE]</t>
  </si>
  <si>
    <t xml:space="preserve">Autre : AUTRE : [HOSPITALITE EVENEMENT] </t>
  </si>
  <si>
    <t xml:space="preserve">Autre : AUTRE : [PRESTATIONS DE SERVICE] </t>
  </si>
  <si>
    <t xml:space="preserve">Autre : Autre :[Collaboration Scientifique] </t>
  </si>
  <si>
    <t xml:space="preserve">Autre : AUTRE [CONNEXION] </t>
  </si>
  <si>
    <t>Autre : AUTRE [CONTRAT D ORATEUR]</t>
  </si>
  <si>
    <t xml:space="preserve">Autre : AUTRE [CONVENTION D EXPERT] </t>
  </si>
  <si>
    <t xml:space="preserve">Autre : Autre: Phone consult </t>
  </si>
  <si>
    <t xml:space="preserve">TRANSPORT taxi </t>
  </si>
  <si>
    <t>Autre : Autre : Intervenant (Orateur/ Modérateur/ Président...)</t>
  </si>
  <si>
    <t xml:space="preserve">Autre : AUTRE : MANIFESTATION DE PROMOTION </t>
  </si>
  <si>
    <t xml:space="preserve">Autre : AUTRE : PARTICIPATION A MANIFESTATION SCIENTIFIQUE </t>
  </si>
  <si>
    <t xml:space="preserve">Restauration / Pauses </t>
  </si>
  <si>
    <t xml:space="preserve">Autre : AUTRE : [PRESTATION DE SERVICES] </t>
  </si>
  <si>
    <t xml:space="preserve">Autre : CONGRES </t>
  </si>
  <si>
    <t>Autre : Reunion Medicale</t>
  </si>
  <si>
    <t xml:space="preserve">Hospitalité Congrès Symposium </t>
  </si>
  <si>
    <t xml:space="preserve">Autre : Hospitalité Congrès Symposium </t>
  </si>
  <si>
    <t xml:space="preserve">Evaluation produit cosmétique </t>
  </si>
  <si>
    <t xml:space="preserve">AUTRE:[FRAIS D'INSCRIPTION] </t>
  </si>
  <si>
    <t xml:space="preserve">Autre : Autre : [CONTRAT DE CONSULTANT] </t>
  </si>
  <si>
    <t xml:space="preserve">Autre : AUTRE : ORATEUR </t>
  </si>
  <si>
    <t xml:space="preserve">Autre : Autre: [Prestation de service] </t>
  </si>
  <si>
    <t xml:space="preserve">Autre : AVENANT A CONVENTION DE PRESTATION DE SERVICES </t>
  </si>
  <si>
    <t xml:space="preserve">Autre : AVENANT A LA CONVENTION DE PRESTATION DE SERVICES </t>
  </si>
  <si>
    <t xml:space="preserve">Autre : Convention de prestation de services </t>
  </si>
  <si>
    <t xml:space="preserve">Autre : AUTRE : [CONTRAT D'ORATEUR] </t>
  </si>
  <si>
    <t xml:space="preserve">Enquête / Etude / Etude de marché (hors recherche) </t>
  </si>
  <si>
    <t xml:space="preserve">Autre : Autre : Etude de marché </t>
  </si>
  <si>
    <t xml:space="preserve">Autre : Autre : [Opération SA/Journée-Soirée] </t>
  </si>
  <si>
    <t xml:space="preserve">Autre : [rémunération] </t>
  </si>
  <si>
    <t xml:space="preserve">AUTRE : HOSPITALITE STAFF </t>
  </si>
  <si>
    <t xml:space="preserve">Autre : repas STAFF </t>
  </si>
  <si>
    <t xml:space="preserve">Hospitalité [ transport/repas/Hébergement] </t>
  </si>
  <si>
    <t xml:space="preserve">Autre : </t>
  </si>
  <si>
    <t xml:space="preserve">Autre : Autre : [ Expert ] </t>
  </si>
  <si>
    <t>Autre : Autre : [ Réunion professionnelle ]</t>
  </si>
  <si>
    <t>Autre : Autre : [Consultant (HCP)]</t>
  </si>
  <si>
    <t>Autre : Autre : [Contrat de conseil &amp; prestation]</t>
  </si>
  <si>
    <t xml:space="preserve">Autre : Autre : [Lettre/mail Intervenant] </t>
  </si>
  <si>
    <t>Autre : AUTRE : [PARTICIPATION RÉUNION SCIENTIFIQUE]</t>
  </si>
  <si>
    <t xml:space="preserve">Autre : AUTRE : [PARTICIPATION R�ION SCIENTIFIQUE] </t>
  </si>
  <si>
    <t xml:space="preserve">Autre : AUTRE : CANCER DU POUMON EGFR MUTE </t>
  </si>
  <si>
    <t xml:space="preserve">Autre : Autre : HOSPITALITE RP </t>
  </si>
  <si>
    <t xml:space="preserve">Autre : AUTRE : REFLEXION SCIENTFIQUE AUTOUR DE L'IMMUNOTHERAPIE DANS LA PRISE EN CHARGE DU CANCER BRONCHIQUE </t>
  </si>
  <si>
    <t>Autre : Collaboration Scientifique - Conseil</t>
  </si>
  <si>
    <t>Autre : congrès/symposium</t>
  </si>
  <si>
    <t xml:space="preserve">Autre : Consultant (HCP) </t>
  </si>
  <si>
    <t xml:space="preserve">Autre : CONTRAT DE CONSULTANT </t>
  </si>
  <si>
    <t xml:space="preserve">Autre : CONTRAT ORATEUR </t>
  </si>
  <si>
    <t xml:space="preserve">Autre : CONVENTION DE CONSULTANT </t>
  </si>
  <si>
    <t xml:space="preserve">Autre : LETTRE ACCORD </t>
  </si>
  <si>
    <t xml:space="preserve">Autre : ORATEUR INTERVENANT </t>
  </si>
  <si>
    <t>Contrat d'expert scientifique, contrat dans le cadre d'une recherche, contrat de consultant</t>
  </si>
  <si>
    <t xml:space="preserve">Autre : [Honoraires] </t>
  </si>
  <si>
    <t xml:space="preserve">AUTRE [DINER REUNION] </t>
  </si>
  <si>
    <t xml:space="preserve">Honoraire + hospitalité </t>
  </si>
  <si>
    <t xml:space="preserve">TRANSFERT </t>
  </si>
  <si>
    <t xml:space="preserve">Autre : [Marketing] </t>
  </si>
  <si>
    <t xml:space="preserve">Autre : AUTRE / HOSPITALITES </t>
  </si>
  <si>
    <t xml:space="preserve">Autre : Autre : [ EPU ] </t>
  </si>
  <si>
    <t>Autre : Autre : [ Expert ]</t>
  </si>
  <si>
    <t xml:space="preserve">Autre : Autre : [Hospitalité Evenement] </t>
  </si>
  <si>
    <t>Autre : AUTRE : ORATEUR</t>
  </si>
  <si>
    <t xml:space="preserve">Autre : AUTRE : REFLEXION DANS LE DOMAINE DU CANCER GASTRIQUE METASTASE HER2+ </t>
  </si>
  <si>
    <t xml:space="preserve">Autre : Autre : Réunion scientifique </t>
  </si>
  <si>
    <t xml:space="preserve">Autre : Autre: [Convention d'hospitalité] </t>
  </si>
  <si>
    <t>Autre : AUTRE: ETUDES DE MARCHE SONDAGES</t>
  </si>
  <si>
    <t xml:space="preserve">Autre : Congrs / Symposium </t>
  </si>
  <si>
    <t xml:space="preserve">Autre : CONGRES / SYMPOSIUM / BOARD </t>
  </si>
  <si>
    <t xml:space="preserve">Autre : CONGRES / SYMPOSIUM / RP </t>
  </si>
  <si>
    <t xml:space="preserve">Autre : CONGRÈS / SYMPOSIUM/ RP </t>
  </si>
  <si>
    <t xml:space="preserve">Autre : CONGRES/ SYMPOSIUM </t>
  </si>
  <si>
    <t xml:space="preserve">Autre : CONSEIL / PRESTATION </t>
  </si>
  <si>
    <t xml:space="preserve">Autre : CONVENTION D’HOSPITALITE </t>
  </si>
  <si>
    <t>Autre : HOSPITALITE RP/CONGRES / SYMPO</t>
  </si>
  <si>
    <t>Autre : Accord d'Orateur</t>
  </si>
  <si>
    <t xml:space="preserve">Autre : Accord d'Orateur </t>
  </si>
  <si>
    <t>Autre : Autre : [ Orateur / Intervenant ]</t>
  </si>
  <si>
    <t>Autre : Congrs / Symposium</t>
  </si>
  <si>
    <t>Autre : EXPERT</t>
  </si>
  <si>
    <t xml:space="preserve">Autre : Autre : [entretien] </t>
  </si>
  <si>
    <t>Autre : AUTRE [CONTRAT DE CONSULTANT]</t>
  </si>
  <si>
    <t>Début</t>
  </si>
  <si>
    <t xml:space="preserve">Fin </t>
  </si>
  <si>
    <t>Signature</t>
  </si>
  <si>
    <t>Lieux</t>
  </si>
  <si>
    <t>Autre : AUTRE : [PARTICIPATION R�ION SCIENTIFIQUE]</t>
  </si>
  <si>
    <t xml:space="preserve">Autre : Conseil : Invitation Board </t>
  </si>
  <si>
    <t xml:space="preserve">Dîner </t>
  </si>
  <si>
    <t>Autre : AUTRE</t>
  </si>
  <si>
    <t xml:space="preserve">Autre : Autre : ETUDE DE MARCHE </t>
  </si>
  <si>
    <t xml:space="preserve">Autre : AUTRE: ETUDES DE MARCHE SONDAGES </t>
  </si>
  <si>
    <t xml:space="preserve">AUTRE : HONORAIRES ETUDES </t>
  </si>
  <si>
    <t>Autre : [Marketing]</t>
  </si>
  <si>
    <t>Autre : Autre : [entretien]</t>
  </si>
  <si>
    <t>Autre : Autre : [Hospitalité Evenement]</t>
  </si>
  <si>
    <t xml:space="preserve">Autre : AUTRE : CONVENTION D'HOSPITALITE ET DE COLLABORATION SCIENTIFIQUE </t>
  </si>
  <si>
    <t xml:space="preserve">Autre : autre : enquête web </t>
  </si>
  <si>
    <t>Autre : Autre : Etude de marché</t>
  </si>
  <si>
    <t>Autre : AUTRE : PARTICIPATION A MANIFESTATION SCIENTIFIQUE</t>
  </si>
  <si>
    <t xml:space="preserve">Autre : AUTRE [CONVENTION HOSPITALITE] </t>
  </si>
  <si>
    <t xml:space="preserve">Autre : AUTRE ETUDE DE MARCHE </t>
  </si>
  <si>
    <t xml:space="preserve">Autre : Congrés / Symposium </t>
  </si>
  <si>
    <t xml:space="preserve">Autre : CONSEIL - PRESTATIONS MULTIPLES </t>
  </si>
  <si>
    <t>Autre : CONVENTION D’HOSPITALITÉ</t>
  </si>
  <si>
    <t>Autre : Orateur</t>
  </si>
  <si>
    <t xml:space="preserve">Autre : Orateur </t>
  </si>
  <si>
    <t xml:space="preserve">Autre : REALISATION D'UNE ENQUETE </t>
  </si>
  <si>
    <t xml:space="preserve">Autre : Recherche biomédicale - Avenant n° 1 </t>
  </si>
  <si>
    <t>Enquête / Etude / Etude de marché (hors recherche)</t>
  </si>
  <si>
    <t xml:space="preserve">Autre : [Remis Publication scientifique] </t>
  </si>
  <si>
    <t xml:space="preserve">Autre : AUTRE : [CONVENTION D HOSPITALITE] </t>
  </si>
  <si>
    <t>Autre : AUTRE: [CONTRAT DE COLLABORATION SCIENTIFIQUE]</t>
  </si>
  <si>
    <t xml:space="preserve">Autre : Autre: Intervenant </t>
  </si>
  <si>
    <t xml:space="preserve">Autre : CONTRAT DE PRESTATION DE SERVICE </t>
  </si>
  <si>
    <t xml:space="preserve">Autre : CONTRATS D'HOSPITALITE </t>
  </si>
  <si>
    <t xml:space="preserve">Autre : CONVENTION DE COLLABORATION </t>
  </si>
  <si>
    <t xml:space="preserve">Autre : RECHERCHE PRET </t>
  </si>
  <si>
    <t>Autre : Autre : [ Manifestation professionnelle ]</t>
  </si>
  <si>
    <t xml:space="preserve">Autre : Autre : Intervenant (Orateur/ ModÃ©rateur/ PrÃ©sident...) </t>
  </si>
  <si>
    <t xml:space="preserve">Autre : conseil réunion scientifique </t>
  </si>
  <si>
    <t>Autre : CONVENTION DE COLLABORATION</t>
  </si>
  <si>
    <t xml:space="preserve">Autre : ORATEUR/MODERATEUR </t>
  </si>
  <si>
    <t>Autre : PARTICIPATION REUNION SCIENTIFIQUE</t>
  </si>
  <si>
    <t xml:space="preserve">OPPORTUNITE </t>
  </si>
  <si>
    <t xml:space="preserve">Autre : Autre : [Hospitalité Evenement Scientifique] </t>
  </si>
  <si>
    <t xml:space="preserve">Autre : CONVENTION ORATEUR </t>
  </si>
  <si>
    <t xml:space="preserve">Autre : PARTICIPATION REUNION SCIENTIFIQUE </t>
  </si>
  <si>
    <t xml:space="preserve">autre : enquête internet </t>
  </si>
  <si>
    <t>Autre : AUTRE ETUDE DE MARCHE</t>
  </si>
  <si>
    <t>Autre : Congrés / Symposium</t>
  </si>
  <si>
    <t>Autre : RECHERCHE - ETUDE OBSERVATIONNELLE - OBSERVATEUR</t>
  </si>
  <si>
    <t xml:space="preserve">Autre : AUTRE : CONSULTANT SCIENTIFIQUE </t>
  </si>
  <si>
    <t>Autre : AUTRE [CONVENTION D HOSPITALITE]</t>
  </si>
  <si>
    <t xml:space="preserve">Autre : PRESTATION CONSEIL SCIENTIF/ PARTICIPATION BOARD </t>
  </si>
  <si>
    <t xml:space="preserve">Autre : REUNION SCIENTIFIQUE </t>
  </si>
  <si>
    <t xml:space="preserve">AUTRE : [ACCOMPAGNEMENT] </t>
  </si>
  <si>
    <t xml:space="preserve">AUTRE : [DON EN NATURE] </t>
  </si>
  <si>
    <t xml:space="preserve">Autre : [don] </t>
  </si>
  <si>
    <t xml:space="preserve">Don </t>
  </si>
  <si>
    <t xml:space="preserve">DONS DE FONCTIONNEMENT (RÉMUNÉRATION LIÉE À DES ACTIVITÉS DE RECHERCHE) </t>
  </si>
  <si>
    <t xml:space="preserve">REMUNERATION </t>
  </si>
  <si>
    <t>Achat / location d'espaces dans le cadre d'événements scientifiques</t>
  </si>
  <si>
    <t xml:space="preserve">Achat / location d'espaces dans le cadre d'événements scientifiques </t>
  </si>
  <si>
    <t xml:space="preserve">Autre : AUTRE / STAND </t>
  </si>
  <si>
    <t xml:space="preserve">Autre : Autre : [ Parrainage ] </t>
  </si>
  <si>
    <t xml:space="preserve">Autre : Autre : [ Partenariat ] </t>
  </si>
  <si>
    <t xml:space="preserve">Autre : AUTRE : [ RECHERCHE SCIENTIFIQUE ] </t>
  </si>
  <si>
    <t xml:space="preserve">Autre : AUTRE : [CONTRAT DE PARTENARIAT] </t>
  </si>
  <si>
    <t>Autre : Autre : [Convention de partenariat]</t>
  </si>
  <si>
    <t xml:space="preserve">Autre : AUTRE : [PROJET] </t>
  </si>
  <si>
    <t xml:space="preserve">Autre : Autre : [Recherche/Développement] </t>
  </si>
  <si>
    <t xml:space="preserve">Autre : Autre : contrat de collaboration </t>
  </si>
  <si>
    <t xml:space="preserve">Autre : Autre : Contrat de Visites sur Site </t>
  </si>
  <si>
    <t xml:space="preserve">Autre : AUTRE : CONVENTION DE RECHERCHE </t>
  </si>
  <si>
    <t xml:space="preserve">Autre : AUTRE [CONVENTION DE PARTENARIAT] </t>
  </si>
  <si>
    <t xml:space="preserve">Autre : CONTRAT DE CONFIDENTIALITE </t>
  </si>
  <si>
    <t xml:space="preserve">Autre : Contrat de Formation </t>
  </si>
  <si>
    <t xml:space="preserve">Autre : CONTRAT DE PARTENARIAT - PRESTATION </t>
  </si>
  <si>
    <t xml:space="preserve">Autre : Contrat de recherche interventionnelle et non-interventionnelle </t>
  </si>
  <si>
    <t xml:space="preserve">Autre : Contrat Parrainage Inauguration </t>
  </si>
  <si>
    <t xml:space="preserve">Autre : CONVENTION D'ACHAT : FORMATION </t>
  </si>
  <si>
    <t xml:space="preserve">Autre : CONVENTION DE DONS (SUBVENTIONS) </t>
  </si>
  <si>
    <t>Autre : CONVENTION DE RECHERCHE</t>
  </si>
  <si>
    <t xml:space="preserve">Autre : Convention de Recherche Biomédicale </t>
  </si>
  <si>
    <t>Autre : CONVENTIONS DE RECHERCHE BIO MEDICALE</t>
  </si>
  <si>
    <t xml:space="preserve">Autre : Partenariat / Collaboration scientifique </t>
  </si>
  <si>
    <t xml:space="preserve">Autre : PRESTATION SERVICE </t>
  </si>
  <si>
    <t xml:space="preserve">Autre : Pret d'un instrument </t>
  </si>
  <si>
    <t xml:space="preserve">Autre : RECHERCHE AVENANT </t>
  </si>
  <si>
    <t>Autre : RECHERCHE BIOMÉDICALE</t>
  </si>
  <si>
    <t>Autre : RECHERCHE CLINIQUE</t>
  </si>
  <si>
    <t xml:space="preserve">Autre : subventions </t>
  </si>
  <si>
    <t>Don / Mécénat</t>
  </si>
  <si>
    <t xml:space="preserve">Don / Mécénat </t>
  </si>
  <si>
    <t>Parrainage</t>
  </si>
  <si>
    <t xml:space="preserve">Parrainage </t>
  </si>
  <si>
    <t>Partenariat</t>
  </si>
  <si>
    <t xml:space="preserve">Partenariat </t>
  </si>
  <si>
    <t xml:space="preserve">Prêt de matériel </t>
  </si>
  <si>
    <t>Recherche scientifique</t>
  </si>
  <si>
    <t xml:space="preserve">Autre : [Location de stand] </t>
  </si>
  <si>
    <t xml:space="preserve">Autre : [stand] </t>
  </si>
  <si>
    <t xml:space="preserve">AUTRE : DON DE MÉDICAMENT </t>
  </si>
  <si>
    <t xml:space="preserve">AUTRE : STAND CONGRES </t>
  </si>
  <si>
    <t xml:space="preserve">Dons de matériel </t>
  </si>
  <si>
    <t xml:space="preserve">Autre : Autre : [Autre] </t>
  </si>
  <si>
    <t xml:space="preserve">Autre : Autre : [Conseil communication] </t>
  </si>
  <si>
    <t xml:space="preserve">Autre : AUTRE : [CONTRAT DE PARTENARIAT - LOCATION DE STAND] </t>
  </si>
  <si>
    <t xml:space="preserve">Autre : Autre : [CONTRAT_DE_PRESTATIONS_DE_SERVICES] </t>
  </si>
  <si>
    <t>Autre : Autre : [Convention mécénat]</t>
  </si>
  <si>
    <t>Autre : Autre : [Expertise]</t>
  </si>
  <si>
    <t>Autre : AUTRE : [LOCATION DE STAND]</t>
  </si>
  <si>
    <t xml:space="preserve">Autre : AUTRE : [LOCATION ESPACE STAND] </t>
  </si>
  <si>
    <t>Autre : Autre : [Partenariat / Collaboration scientifique]</t>
  </si>
  <si>
    <t xml:space="preserve">Autre : AUTRE : [PARTENARIAT/STAND] </t>
  </si>
  <si>
    <t xml:space="preserve">Autre : Autre : [PARTENARIAT] </t>
  </si>
  <si>
    <t>Autre : Autre : [Recherche/Développement]</t>
  </si>
  <si>
    <t xml:space="preserve">Autre : Autre : [Stand] </t>
  </si>
  <si>
    <t xml:space="preserve">Autre : AUTRE : ASSISTANCE </t>
  </si>
  <si>
    <t xml:space="preserve">Autre : AUTRE : CONTRAT DE PRESTATIONS DE SERVICES </t>
  </si>
  <si>
    <t xml:space="preserve">Autre : Autre : Contrat de Sponsoring Evènement Commercial </t>
  </si>
  <si>
    <t xml:space="preserve">Autre : AUTRE : LOCATION DE STAND </t>
  </si>
  <si>
    <t xml:space="preserve">Autre : AUTRE : Partenariat </t>
  </si>
  <si>
    <t xml:space="preserve">Autre : Autre : site de référence </t>
  </si>
  <si>
    <t xml:space="preserve">Autre : Autre : Stand </t>
  </si>
  <si>
    <t xml:space="preserve">Autre : Autre :Contrat de location de stand </t>
  </si>
  <si>
    <t xml:space="preserve">Autre : AUTRE [LOCATION DE STAND] </t>
  </si>
  <si>
    <t xml:space="preserve">Autre : AUTRE [PRESTATIONS DE SERVICE] </t>
  </si>
  <si>
    <t xml:space="preserve">Autre : AUTRE: [CONTRAT DE PRESTATIONS DE SERVICES] </t>
  </si>
  <si>
    <t xml:space="preserve">Autre : AUTRE: [CONVENTION HOSPITALIERE] </t>
  </si>
  <si>
    <t xml:space="preserve">Autre : Consultant </t>
  </si>
  <si>
    <t xml:space="preserve">Autre : CONTRAT DE LOCATION DE STAND </t>
  </si>
  <si>
    <t xml:space="preserve">Autre : CONTRAT DE PRESTATION DE RECHERCHE </t>
  </si>
  <si>
    <t xml:space="preserve">Autre : CONVENTION DE PARTENARIAT </t>
  </si>
  <si>
    <t xml:space="preserve">Autre : Convention de recherche biomédicale. </t>
  </si>
  <si>
    <t xml:space="preserve">Autre : Convention pour la participation à un comité de surveillance et de suivi d’une recherche clinique </t>
  </si>
  <si>
    <t xml:space="preserve">Autre : CONVENTIONS DE RECHERCHE BIO MEDICALE </t>
  </si>
  <si>
    <t>Autre : ENGAGEMENT UNILATERAL</t>
  </si>
  <si>
    <t xml:space="preserve">Autre : LOCATION DE STAND </t>
  </si>
  <si>
    <t xml:space="preserve">Autre : Marketing et Parrainage </t>
  </si>
  <si>
    <t xml:space="preserve">Autre : PARTENARIAT MEDICAL </t>
  </si>
  <si>
    <t xml:space="preserve">Autre : PARTENARIAT RECHERCHE </t>
  </si>
  <si>
    <t xml:space="preserve">Autre : prestations de services </t>
  </si>
  <si>
    <t xml:space="preserve">Autre : PRESTATIONS DE SERVICES AVEC DES PERSONNES MORALES </t>
  </si>
  <si>
    <t xml:space="preserve">Autre : PUBLICITE STAND </t>
  </si>
  <si>
    <t xml:space="preserve">Autre : Recherche et Développement </t>
  </si>
  <si>
    <t xml:space="preserve">Autre : Recherche et Evaluation </t>
  </si>
  <si>
    <t xml:space="preserve">Autre : Recherche/Développement </t>
  </si>
  <si>
    <t xml:space="preserve">Autre : SUVENTIONS </t>
  </si>
  <si>
    <t xml:space="preserve">Autre : VISITE USINE </t>
  </si>
  <si>
    <t>Autres prestations de services</t>
  </si>
  <si>
    <t xml:space="preserve">Autres prestations de services </t>
  </si>
  <si>
    <t xml:space="preserve">Contrat / expertise autre que scientifique </t>
  </si>
  <si>
    <t xml:space="preserve">[Autre] : Participation Evenement Scientifique </t>
  </si>
  <si>
    <t xml:space="preserve">Acheminement </t>
  </si>
  <si>
    <t xml:space="preserve">Autre : [ Forfait journée étude ] </t>
  </si>
  <si>
    <t xml:space="preserve">Autre : [Notes de frais] </t>
  </si>
  <si>
    <t xml:space="preserve">Autre: Phone consult </t>
  </si>
  <si>
    <t xml:space="preserve">Autre[inscription congrès] </t>
  </si>
  <si>
    <t xml:space="preserve">DOCUMENTATION </t>
  </si>
  <si>
    <t xml:space="preserve">FRAIS DE RESTAURATION </t>
  </si>
  <si>
    <t xml:space="preserve">REPAS ET TRANSPORT </t>
  </si>
  <si>
    <t xml:space="preserve">Autre : [AUTRE] : [CONTRAT DE COLLABORATION] </t>
  </si>
  <si>
    <t xml:space="preserve">Autre : 3116001; site 101; </t>
  </si>
  <si>
    <t xml:space="preserve">Autre : Autre : [Hospitalité] </t>
  </si>
  <si>
    <t xml:space="preserve">Autre : AUTRE : CONVENTION D'HOSPITALITE </t>
  </si>
  <si>
    <t>Autre : Board</t>
  </si>
  <si>
    <t xml:space="preserve">Autre : Board </t>
  </si>
  <si>
    <t xml:space="preserve">Autre : Collaboration Scientifique - Conseil </t>
  </si>
  <si>
    <t xml:space="preserve">Autre : CONFÉRENCE PRESSE </t>
  </si>
  <si>
    <t xml:space="preserve">Autre : CONGRES/SYMPO </t>
  </si>
  <si>
    <t>Autre : CONGRES/SYMPOSIUM</t>
  </si>
  <si>
    <t xml:space="preserve">Autre : congrés/symposium </t>
  </si>
  <si>
    <t xml:space="preserve">Autre : congrès/symposium3 </t>
  </si>
  <si>
    <t xml:space="preserve">Autre : Conseil : Invitation Congrès </t>
  </si>
  <si>
    <t xml:space="preserve">Autre : Conseil : Orateur Board </t>
  </si>
  <si>
    <t xml:space="preserve">Autre : Conseil en R&amp;D </t>
  </si>
  <si>
    <t xml:space="preserve">Autre : CONSEIL ET COMMUNICATION MEDICO-SCIENTIFIQUE </t>
  </si>
  <si>
    <t xml:space="preserve">Autre : CONVENTION HOSPITALITE </t>
  </si>
  <si>
    <t xml:space="preserve">Autre : Convention unique Etablissement associé version septembre 2016 </t>
  </si>
  <si>
    <t xml:space="preserve">Autre : Crossborder </t>
  </si>
  <si>
    <t xml:space="preserve">Autre : Reunion Medicale </t>
  </si>
  <si>
    <t xml:space="preserve">FRAIS RELATIFS A LA RECHERCHE IMPLIQUANT LA PERSONNE HUMAINE </t>
  </si>
  <si>
    <t>Autre : AUTRE / STAND</t>
  </si>
  <si>
    <t xml:space="preserve">Autre : Autre : [ Location de stand ] </t>
  </si>
  <si>
    <t xml:space="preserve">Autre : Autre : [Contrat de conseilprestation] </t>
  </si>
  <si>
    <t xml:space="preserve">Autre : Autre : [Contrat de recherche] </t>
  </si>
  <si>
    <t xml:space="preserve">Autre : Autre : [Convention mécénat] </t>
  </si>
  <si>
    <t xml:space="preserve">Autre : AUTRE : [LOCATION DE STAND] </t>
  </si>
  <si>
    <t>Autre : AUTRE : [LOCATION ESPACE STAND]</t>
  </si>
  <si>
    <t xml:space="preserve">Autre : Autre : [Partenariat / Collaboration scientifique] </t>
  </si>
  <si>
    <t>Autre : Autre :Contrat de location de stand</t>
  </si>
  <si>
    <t>Autre : AUTRE [PRESTATIONS DE SERVICE]</t>
  </si>
  <si>
    <t>Autre : CONVENTION DE PARTENARIAT</t>
  </si>
  <si>
    <t xml:space="preserve">Autre : ENGAGEMENT UNILATERAL </t>
  </si>
  <si>
    <t xml:space="preserve">Autre : LOCATION STAND </t>
  </si>
  <si>
    <t xml:space="preserve">Autre : PRESTATION EVENEMENTIELLE (STAND, AUTRE) </t>
  </si>
  <si>
    <t xml:space="preserve">Autre : RECHERCHE BIOMEʄICALE </t>
  </si>
  <si>
    <t>Autre : Recherche et Evaluation</t>
  </si>
  <si>
    <t xml:space="preserve">Autre : Autre : [Convention de partenariat] </t>
  </si>
  <si>
    <t xml:space="preserve">Autre : AUTRE : [ETUDE DE MARCHE] </t>
  </si>
  <si>
    <t xml:space="preserve">Autre : Autre : [Partenariat scientifique] </t>
  </si>
  <si>
    <t xml:space="preserve">Autre : AUTRE : PRESTATION DE SERVICE POUR ROCHE </t>
  </si>
  <si>
    <t>Autre : PRESTATION SERVICE</t>
  </si>
  <si>
    <t xml:space="preserve">Autre : PUBLICITE </t>
  </si>
  <si>
    <t>Autre : AUTRE : [ETUDE CLINIQUE]</t>
  </si>
  <si>
    <t>Autre : subventions</t>
  </si>
  <si>
    <t xml:space="preserve">Association professionnel de santé </t>
  </si>
  <si>
    <t xml:space="preserve">Etablissement de santé </t>
  </si>
  <si>
    <t xml:space="preserve">REPAS </t>
  </si>
  <si>
    <t xml:space="preserve">Groupement sanitaire </t>
  </si>
  <si>
    <t xml:space="preserve">Académies, Fondation, sociétés savantes, organismes de conseils </t>
  </si>
  <si>
    <t>ASTELLAS PHARMA SRL</t>
  </si>
  <si>
    <t xml:space="preserve">DONS DE FONCTIONNEMENT </t>
  </si>
  <si>
    <t xml:space="preserve">12/08/2013 - </t>
  </si>
  <si>
    <t xml:space="preserve">09/10/2013 - 31/12/2013 </t>
  </si>
  <si>
    <t xml:space="preserve">Autre : AUTRE : PARTENARIAT </t>
  </si>
  <si>
    <t xml:space="preserve">11/10/2013 - 11/10/2013 </t>
  </si>
  <si>
    <t xml:space="preserve">26/11/2013 - </t>
  </si>
  <si>
    <t xml:space="preserve">26/11/2013 - 31/12/2018 </t>
  </si>
  <si>
    <t xml:space="preserve">07/10/2013 - </t>
  </si>
  <si>
    <t xml:space="preserve">Autre : Autre </t>
  </si>
  <si>
    <t xml:space="preserve">15/12/2013 - 30/12/2014 </t>
  </si>
  <si>
    <t xml:space="preserve">28/01/2014 - </t>
  </si>
  <si>
    <t xml:space="preserve">15/03/2015 - </t>
  </si>
  <si>
    <t xml:space="preserve">03/04/2014 - </t>
  </si>
  <si>
    <t xml:space="preserve">30/06/2014 - 31/12/2019 </t>
  </si>
  <si>
    <t xml:space="preserve">Personnes morales assurant la formation initiale ou continue des professionnels de santé </t>
  </si>
  <si>
    <t xml:space="preserve">30/09/2014 - 31/12/2019 </t>
  </si>
  <si>
    <t xml:space="preserve">02/10/2014 - 03/10/2014 </t>
  </si>
  <si>
    <t xml:space="preserve">03/11/2014 - 03/11/2016 </t>
  </si>
  <si>
    <t xml:space="preserve">Autre : soutien à la recherche biomédicale </t>
  </si>
  <si>
    <t xml:space="preserve">20/01/2015 - 30/01/2015 </t>
  </si>
  <si>
    <t xml:space="preserve">29/01/2015 - 29/01/2015 </t>
  </si>
  <si>
    <t xml:space="preserve">Autre : Autre :Contrat de prestation de service </t>
  </si>
  <si>
    <t xml:space="preserve">02/02/2015 - 31/03/2015 </t>
  </si>
  <si>
    <t>Autre : Autre : Partenariat</t>
  </si>
  <si>
    <t xml:space="preserve">05/02/2015 - 05/02/2015 </t>
  </si>
  <si>
    <t xml:space="preserve">10/02/2015 - </t>
  </si>
  <si>
    <t xml:space="preserve">19/12/2014 - 30/12/2016 </t>
  </si>
  <si>
    <t xml:space="preserve">15/06/2015 - 31/12/2018 </t>
  </si>
  <si>
    <t xml:space="preserve">20/08/2015 - </t>
  </si>
  <si>
    <t xml:space="preserve">Autre : CONTRAT DE PARTENARIAT </t>
  </si>
  <si>
    <t xml:space="preserve">25/09/2015 - 25/09/2015 </t>
  </si>
  <si>
    <t xml:space="preserve">22/10/2015 - </t>
  </si>
  <si>
    <t xml:space="preserve">19/11/2015 - 31/12/2018 </t>
  </si>
  <si>
    <t xml:space="preserve">26/11/2015 - 30/11/2016 </t>
  </si>
  <si>
    <t xml:space="preserve">27/11/2015 - 29/01/2016 </t>
  </si>
  <si>
    <t xml:space="preserve">30/11/2015 - </t>
  </si>
  <si>
    <t xml:space="preserve">14/12/2015 - 31/12/2020 </t>
  </si>
  <si>
    <t xml:space="preserve">17/12/2015 - 12/02/2016 </t>
  </si>
  <si>
    <t xml:space="preserve">28/01/2016 - 28/01/2016 </t>
  </si>
  <si>
    <t xml:space="preserve">21/01/2016 - 29/02/2016 </t>
  </si>
  <si>
    <t xml:space="preserve">Autre : Autre : Partenariat </t>
  </si>
  <si>
    <t xml:space="preserve">02/03/2016 - </t>
  </si>
  <si>
    <t xml:space="preserve">Autre : autre </t>
  </si>
  <si>
    <t xml:space="preserve">31/03/2016 - 01/04/2016 </t>
  </si>
  <si>
    <t xml:space="preserve">Autre : Autre : Stand location </t>
  </si>
  <si>
    <t xml:space="preserve">11/05/2016 - 31/12/2020 </t>
  </si>
  <si>
    <t xml:space="preserve">01/01/2016 - 29/12/2017 </t>
  </si>
  <si>
    <t xml:space="preserve">13/07/2016 - 31/12/2020 </t>
  </si>
  <si>
    <t xml:space="preserve">Autre : Recherche et développement </t>
  </si>
  <si>
    <t xml:space="preserve">15/11/2016 - </t>
  </si>
  <si>
    <t xml:space="preserve">26/09/2016 - </t>
  </si>
  <si>
    <t xml:space="preserve">27/09/2016 - </t>
  </si>
  <si>
    <t xml:space="preserve">15/11/2016 - 31/12/2023 </t>
  </si>
  <si>
    <t xml:space="preserve">21/11/2016 - 22/11/2016 </t>
  </si>
  <si>
    <t xml:space="preserve">22/11/2016 - 22/11/2016 </t>
  </si>
  <si>
    <t xml:space="preserve">11/07/2013 - </t>
  </si>
  <si>
    <t xml:space="preserve">06/01/2017 - </t>
  </si>
  <si>
    <t xml:space="preserve">Autre : CONVENTION DE PARTENRIAT </t>
  </si>
  <si>
    <t xml:space="preserve">20/01/2017 - 27/01/2017 </t>
  </si>
  <si>
    <t xml:space="preserve">26/01/2017 - 26/01/2017 </t>
  </si>
  <si>
    <t xml:space="preserve">23/01/2017 - 11/02/2017 </t>
  </si>
  <si>
    <t xml:space="preserve">31/03/2017 - </t>
  </si>
  <si>
    <t xml:space="preserve">02/03/2017 - </t>
  </si>
  <si>
    <t xml:space="preserve">31/03/2017 - 31/03/2017 </t>
  </si>
  <si>
    <t xml:space="preserve">14/04/2017 - </t>
  </si>
  <si>
    <t xml:space="preserve">27/01/2017 - 29/01/2017 </t>
  </si>
  <si>
    <t xml:space="preserve">09/10/2017 - 10/10/2017 </t>
  </si>
  <si>
    <t xml:space="preserve">15/05/2017 - </t>
  </si>
  <si>
    <t xml:space="preserve">26/06/2017 - 31/12/2020 </t>
  </si>
  <si>
    <t xml:space="preserve">Achat / location d'espace publicitaire </t>
  </si>
  <si>
    <t xml:space="preserve">09/10/2017 - </t>
  </si>
  <si>
    <t>KYOWA KIRIN</t>
  </si>
  <si>
    <t xml:space="preserve">13/07/2017 - </t>
  </si>
  <si>
    <t xml:space="preserve">30/10/2017 - 31/12/2021 </t>
  </si>
  <si>
    <t xml:space="preserve">03/11/2017 - 31/03/2022 </t>
  </si>
  <si>
    <t xml:space="preserve">15/10/2017 - </t>
  </si>
  <si>
    <t xml:space="preserve">07/12/2017 - 08/12/2017 </t>
  </si>
  <si>
    <t xml:space="preserve">21/11/2017 - 31/12/2017 </t>
  </si>
  <si>
    <t>16/09/2013</t>
  </si>
  <si>
    <t>Bénéficiaire</t>
  </si>
  <si>
    <t>Type de bénéficiaire</t>
  </si>
  <si>
    <t>Entreprise</t>
  </si>
  <si>
    <t>Date</t>
  </si>
  <si>
    <t>Nature</t>
  </si>
  <si>
    <t>Montant</t>
  </si>
  <si>
    <t>12/08/2013</t>
  </si>
  <si>
    <t>09/10/2013</t>
  </si>
  <si>
    <t>11/10/2013</t>
  </si>
  <si>
    <t>26/11/2013</t>
  </si>
  <si>
    <t>04/12/2013</t>
  </si>
  <si>
    <t>13/12/2013</t>
  </si>
  <si>
    <t>28/01/2014</t>
  </si>
  <si>
    <t>26/03/2014</t>
  </si>
  <si>
    <t>03/04/2014</t>
  </si>
  <si>
    <t>27/06/2014</t>
  </si>
  <si>
    <t>30/09/2014</t>
  </si>
  <si>
    <t>02/10/2014</t>
  </si>
  <si>
    <t>09/10/2014</t>
  </si>
  <si>
    <t>03/11/2014</t>
  </si>
  <si>
    <t>20/01/2015</t>
  </si>
  <si>
    <t>02/02/2015</t>
  </si>
  <si>
    <t>03/02/2015</t>
  </si>
  <si>
    <t>05/02/2015</t>
  </si>
  <si>
    <t>10/02/2015</t>
  </si>
  <si>
    <t>02/03/2015</t>
  </si>
  <si>
    <t>16/06/2015</t>
  </si>
  <si>
    <t>20/08/2015</t>
  </si>
  <si>
    <t>25/09/2015</t>
  </si>
  <si>
    <t>22/10/2015</t>
  </si>
  <si>
    <t>19/11/2015</t>
  </si>
  <si>
    <t>25/11/2015</t>
  </si>
  <si>
    <t>27/11/2015</t>
  </si>
  <si>
    <t>30/11/2015</t>
  </si>
  <si>
    <t>14/12/2015</t>
  </si>
  <si>
    <t>17/12/2015</t>
  </si>
  <si>
    <t>20/01/2016</t>
  </si>
  <si>
    <t>21/01/2016</t>
  </si>
  <si>
    <t>02/03/2016</t>
  </si>
  <si>
    <t>31/03/2016</t>
  </si>
  <si>
    <t>11/05/2016</t>
  </si>
  <si>
    <t>12/05/2016</t>
  </si>
  <si>
    <t>13/07/2016</t>
  </si>
  <si>
    <t>11/08/2016</t>
  </si>
  <si>
    <t>26/09/2016</t>
  </si>
  <si>
    <t>27/09/2016</t>
  </si>
  <si>
    <t>15/11/2016</t>
  </si>
  <si>
    <t>21/11/2016</t>
  </si>
  <si>
    <t>22/11/2016</t>
  </si>
  <si>
    <t>19/12/2016</t>
  </si>
  <si>
    <t>06/01/2017</t>
  </si>
  <si>
    <t>19/01/2017</t>
  </si>
  <si>
    <t>20/01/2017</t>
  </si>
  <si>
    <t>23/01/2017</t>
  </si>
  <si>
    <t>16/02/2017</t>
  </si>
  <si>
    <t>02/03/2017</t>
  </si>
  <si>
    <t>31/03/2017</t>
  </si>
  <si>
    <t>14/04/2017</t>
  </si>
  <si>
    <t>25/04/2017</t>
  </si>
  <si>
    <t>12/05/2017</t>
  </si>
  <si>
    <t>15/05/2017</t>
  </si>
  <si>
    <t>26/06/2017</t>
  </si>
  <si>
    <t>12/07/2017</t>
  </si>
  <si>
    <t>21/07/2017</t>
  </si>
  <si>
    <t>25/07/2017</t>
  </si>
  <si>
    <t>24/08/2017</t>
  </si>
  <si>
    <t>09/10/2017</t>
  </si>
  <si>
    <t>30/10/2017</t>
  </si>
  <si>
    <t>03/11/2017</t>
  </si>
  <si>
    <t>08/11/2017</t>
  </si>
  <si>
    <t>16/11/2017</t>
  </si>
  <si>
    <t>21/11/2017</t>
  </si>
  <si>
    <t>Période</t>
  </si>
  <si>
    <t>Objet</t>
  </si>
  <si>
    <t>Unicancer Paris</t>
  </si>
  <si>
    <t>24/12/2014</t>
  </si>
  <si>
    <t>18/06/2015</t>
  </si>
  <si>
    <t>28/01/2016</t>
  </si>
  <si>
    <t>16/02/2016</t>
  </si>
  <si>
    <t>24/02/2017</t>
  </si>
  <si>
    <t>14/03/2017</t>
  </si>
  <si>
    <t>22/03/2017</t>
  </si>
  <si>
    <t>28/03/2017</t>
  </si>
  <si>
    <t>24/07/2017</t>
  </si>
  <si>
    <t>31/07/2017</t>
  </si>
  <si>
    <t>29/08/2017</t>
  </si>
  <si>
    <t>30/08/2017</t>
  </si>
  <si>
    <t>25/09/2017</t>
  </si>
  <si>
    <t>13/12/2017</t>
  </si>
  <si>
    <t>19/12/2017</t>
  </si>
  <si>
    <t>Total avantages perçus (€)</t>
  </si>
  <si>
    <t>Nombre d'avantages perçus</t>
  </si>
  <si>
    <t>Nombre de conventions signées</t>
  </si>
  <si>
    <t>TOTAUX</t>
  </si>
  <si>
    <t>Synthèse</t>
  </si>
  <si>
    <t>Avantages perçus</t>
  </si>
  <si>
    <t>Conventions signées</t>
  </si>
  <si>
    <r>
      <t>Montants des avantages versés par les entreprises - Montants des avantages versés par les entreprises - Montants des avantages versés par les entreprises - Montants des avantages versés</t>
    </r>
    <r>
      <rPr>
        <sz val="11"/>
        <color theme="1"/>
        <rFont val="Calibri"/>
        <family val="2"/>
        <scheme val="minor"/>
      </rPr>
      <t xml:space="preserve"> </t>
    </r>
  </si>
  <si>
    <t xml:space="preserve">Nombres d'avantages versés par les entreprises - Nombres d'avantages versés par les entreprises - Nombres d'avantages versés par les entreprises - Nombres d'avantages versés par les entreprises - Nombres d'avantages versés par les entreprises - </t>
  </si>
  <si>
    <r>
      <t>Nombres de conventions signées avec les entreprises - Nombres de conventions signées avec les entreprises - Nombres de conventions signées avec les entreprises - Nombres de conventions signées avec les entreprises - Nombres de conventions signées avec les entreprises -</t>
    </r>
    <r>
      <rPr>
        <sz val="11"/>
        <color theme="1"/>
        <rFont val="Calibri"/>
        <family val="2"/>
        <scheme val="minor"/>
      </rPr>
      <t xml:space="preserve"> </t>
    </r>
  </si>
  <si>
    <t>Période d'étude</t>
  </si>
  <si>
    <t>Début de l'analyse</t>
  </si>
  <si>
    <t>Fin de l'analyse</t>
  </si>
  <si>
    <t xml:space="preserve">   2ème semestre 2013 - 2ème semestre 2017, soient 4 années et demi </t>
  </si>
  <si>
    <t xml:space="preserve">   24/07/2018 22:56:07</t>
  </si>
  <si>
    <t xml:space="preserve">   24/07/2018 22:56:16</t>
  </si>
  <si>
    <t>Rémunérations
+ montants de conventions</t>
  </si>
  <si>
    <t>TOTAL</t>
  </si>
  <si>
    <t>Total</t>
  </si>
  <si>
    <t>%</t>
  </si>
  <si>
    <t>Cum%</t>
  </si>
  <si>
    <t>FRESENIUS KABI France</t>
  </si>
  <si>
    <t>Cumul%</t>
  </si>
  <si>
    <t>SANOFI AVENTIS France</t>
  </si>
  <si>
    <t>SANOFI-AVENTIS</t>
  </si>
  <si>
    <t>PIERRE FABRE</t>
  </si>
  <si>
    <t>Bayer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</si>
</sst>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164" formatCode="#,##0\ &quot;€&quot;"/>
    <numFmt numFmtId="165" formatCode="0.0%"/>
  </numFmts>
  <fonts count="11" x14ac:knownFonts="1">
    <font>
      <sz val="11"/>
      <color theme="1"/>
      <name val="Calibri"/>
      <family val="2"/>
      <scheme val="minor"/>
    </font>
    <font>
      <sz val="10"/>
      <color indexed="8"/>
      <name val="Arial"/>
      <family val="2"/>
    </font>
    <font>
      <sz val="11"/>
      <color indexed="8"/>
      <name val="Calibri"/>
      <family val="2"/>
    </font>
    <font>
      <sz val="11"/>
      <name val="Calibri"/>
      <family val="2"/>
      <scheme val="minor"/>
    </font>
    <font>
      <sz val="10"/>
      <name val="Arial"/>
      <family val="2"/>
    </font>
    <font>
      <b/>
      <sz val="10"/>
      <name val="Arial"/>
      <family val="2"/>
    </font>
    <font>
      <u/>
      <sz val="10"/>
      <color indexed="12"/>
      <name val="Arial"/>
      <family val="2"/>
    </font>
    <font>
      <b/>
      <sz val="11"/>
      <color theme="1"/>
      <name val="Calibri"/>
      <family val="2"/>
      <scheme val="minor"/>
    </font>
    <font>
      <b/>
      <sz val="11"/>
      <color theme="0"/>
      <name val="Calibri"/>
      <family val="2"/>
      <scheme val="minor"/>
    </font>
    <font>
      <sz val="11"/>
      <color theme="0"/>
      <name val="Calibri"/>
      <family val="2"/>
      <scheme val="minor"/>
    </font>
    <font>
      <sz val="9"/>
      <color indexed="81"/>
      <name val="Tahoma"/>
      <family val="2"/>
    </font>
  </fonts>
  <fills count="12">
    <fill>
      <patternFill patternType="none"/>
    </fill>
    <fill>
      <patternFill patternType="gray125"/>
    </fill>
    <fill>
      <patternFill patternType="solid">
        <fgColor indexed="22"/>
        <bgColor indexed="0"/>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7030A0"/>
        <bgColor indexed="64"/>
      </patternFill>
    </fill>
    <fill>
      <patternFill patternType="solid">
        <fgColor theme="6" tint="-0.499984740745262"/>
        <bgColor indexed="64"/>
      </patternFill>
    </fill>
    <fill>
      <patternFill patternType="solid">
        <fgColor rgb="FF00B050"/>
        <bgColor indexed="64"/>
      </patternFill>
    </fill>
    <fill>
      <patternFill patternType="solid">
        <fgColor rgb="FFFF0000"/>
        <bgColor indexed="64"/>
      </patternFill>
    </fill>
    <fill>
      <patternFill patternType="solid">
        <fgColor rgb="FFFF6600"/>
        <bgColor indexed="64"/>
      </patternFill>
    </fill>
    <fill>
      <patternFill patternType="solid">
        <fgColor rgb="FFCC000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6">
    <xf numFmtId="0" fontId="0" fillId="0" borderId="0"/>
    <xf numFmtId="0" fontId="1" fillId="0" borderId="0"/>
    <xf numFmtId="0" fontId="1" fillId="0" borderId="0"/>
    <xf numFmtId="0" fontId="1" fillId="0" borderId="0"/>
    <xf numFmtId="0" fontId="4" fillId="0" borderId="0"/>
    <xf numFmtId="0" fontId="6" fillId="0" borderId="0" applyNumberFormat="0" applyFill="0" applyBorder="0" applyAlignment="0" applyProtection="0">
      <alignment vertical="top"/>
      <protection locked="0"/>
    </xf>
  </cellStyleXfs>
  <cellXfs count="86">
    <xf numFmtId="0" fontId="0" fillId="0" borderId="0" xfId="0"/>
    <xf numFmtId="49" fontId="0" fillId="0" borderId="0" xfId="0" applyNumberFormat="1"/>
    <xf numFmtId="0" fontId="0" fillId="0" borderId="0" xfId="0" applyAlignment="1">
      <alignment horizontal="left" vertical="top" wrapText="1"/>
    </xf>
    <xf numFmtId="3" fontId="0" fillId="0" borderId="0" xfId="0" applyNumberFormat="1" applyAlignment="1">
      <alignment horizontal="right"/>
    </xf>
    <xf numFmtId="0" fontId="2" fillId="2" borderId="1" xfId="1" applyFont="1" applyFill="1" applyBorder="1" applyAlignment="1">
      <alignment horizontal="center"/>
    </xf>
    <xf numFmtId="0" fontId="2" fillId="0" borderId="2" xfId="1" applyFont="1" applyFill="1" applyBorder="1" applyAlignment="1">
      <alignment wrapText="1"/>
    </xf>
    <xf numFmtId="0" fontId="2" fillId="2" borderId="1" xfId="3" applyFont="1" applyFill="1" applyBorder="1" applyAlignment="1">
      <alignment horizontal="center"/>
    </xf>
    <xf numFmtId="0" fontId="2" fillId="0" borderId="2" xfId="3" applyFont="1" applyFill="1" applyBorder="1" applyAlignment="1">
      <alignment wrapText="1"/>
    </xf>
    <xf numFmtId="0" fontId="2" fillId="0" borderId="2" xfId="2" applyFont="1" applyFill="1" applyBorder="1" applyAlignment="1">
      <alignment wrapText="1"/>
    </xf>
    <xf numFmtId="164" fontId="0" fillId="0" borderId="0" xfId="0" applyNumberFormat="1"/>
    <xf numFmtId="3" fontId="0" fillId="0" borderId="0" xfId="0" applyNumberFormat="1" applyAlignment="1">
      <alignment horizontal="left" vertical="top" wrapText="1"/>
    </xf>
    <xf numFmtId="14" fontId="0" fillId="0" borderId="0" xfId="0" applyNumberFormat="1" applyAlignment="1">
      <alignment horizontal="right" vertical="top" wrapText="1"/>
    </xf>
    <xf numFmtId="14" fontId="0" fillId="0" borderId="0" xfId="0" applyNumberFormat="1" applyAlignment="1">
      <alignment horizontal="right"/>
    </xf>
    <xf numFmtId="49" fontId="0" fillId="0" borderId="0" xfId="0" applyNumberFormat="1" applyAlignment="1">
      <alignment horizontal="left" vertical="top" wrapText="1"/>
    </xf>
    <xf numFmtId="0" fontId="2" fillId="0" borderId="0" xfId="3" applyFont="1" applyFill="1" applyBorder="1" applyAlignment="1">
      <alignment wrapText="1"/>
    </xf>
    <xf numFmtId="7" fontId="0" fillId="0" borderId="0" xfId="0" applyNumberFormat="1"/>
    <xf numFmtId="0" fontId="2" fillId="0" borderId="0" xfId="2" applyFont="1" applyFill="1" applyBorder="1" applyAlignment="1">
      <alignment wrapText="1"/>
    </xf>
    <xf numFmtId="0" fontId="5" fillId="3" borderId="0" xfId="4" applyFont="1" applyFill="1" applyBorder="1"/>
    <xf numFmtId="0" fontId="4" fillId="3" borderId="0" xfId="4" applyFill="1" applyBorder="1"/>
    <xf numFmtId="0" fontId="6" fillId="3" borderId="0" xfId="5" applyFill="1" applyBorder="1" applyAlignment="1" applyProtection="1">
      <protection locked="0"/>
    </xf>
    <xf numFmtId="0" fontId="5" fillId="3" borderId="0" xfId="4" applyFont="1" applyFill="1" applyBorder="1" applyProtection="1">
      <protection locked="0"/>
    </xf>
    <xf numFmtId="0" fontId="4" fillId="4" borderId="0" xfId="4" applyFill="1" applyBorder="1"/>
    <xf numFmtId="0" fontId="4" fillId="4" borderId="0" xfId="4" applyFill="1" applyAlignment="1" applyProtection="1">
      <protection locked="0"/>
    </xf>
    <xf numFmtId="14" fontId="0" fillId="0" borderId="0" xfId="0" applyNumberFormat="1"/>
    <xf numFmtId="0" fontId="0" fillId="0" borderId="2" xfId="0" applyFill="1" applyBorder="1"/>
    <xf numFmtId="0" fontId="3" fillId="0" borderId="2" xfId="0" applyFont="1" applyFill="1" applyBorder="1"/>
    <xf numFmtId="0" fontId="0" fillId="0" borderId="0" xfId="0" applyFill="1" applyBorder="1"/>
    <xf numFmtId="0" fontId="3" fillId="0" borderId="0" xfId="0" applyFont="1" applyFill="1" applyBorder="1"/>
    <xf numFmtId="0" fontId="0" fillId="0" borderId="0" xfId="0" applyFill="1"/>
    <xf numFmtId="0" fontId="3" fillId="0" borderId="0" xfId="0" applyFont="1" applyFill="1"/>
    <xf numFmtId="0" fontId="2" fillId="2" borderId="1" xfId="2" applyFont="1" applyFill="1" applyBorder="1" applyAlignment="1">
      <alignment horizontal="center"/>
    </xf>
    <xf numFmtId="0" fontId="0" fillId="0" borderId="4" xfId="0" applyBorder="1"/>
    <xf numFmtId="14" fontId="0" fillId="0" borderId="4" xfId="0" applyNumberFormat="1" applyBorder="1"/>
    <xf numFmtId="0" fontId="0" fillId="0" borderId="4" xfId="0" applyFill="1" applyBorder="1"/>
    <xf numFmtId="0" fontId="2" fillId="0" borderId="3" xfId="3" applyFont="1" applyFill="1" applyBorder="1" applyAlignment="1">
      <alignment wrapText="1"/>
    </xf>
    <xf numFmtId="0" fontId="0" fillId="0" borderId="0" xfId="0" applyAlignment="1">
      <alignment horizontal="left" vertical="top" wrapText="1"/>
    </xf>
    <xf numFmtId="164" fontId="0" fillId="0" borderId="0" xfId="0" applyNumberFormat="1" applyAlignment="1">
      <alignment horizontal="right"/>
    </xf>
    <xf numFmtId="164" fontId="0" fillId="0" borderId="0" xfId="0" applyNumberFormat="1" applyAlignment="1">
      <alignment horizontal="left" vertical="top" wrapText="1"/>
    </xf>
    <xf numFmtId="0" fontId="0" fillId="4" borderId="0" xfId="0" applyFill="1" applyAlignment="1">
      <alignment horizontal="left" vertical="top" wrapText="1"/>
    </xf>
    <xf numFmtId="0" fontId="0" fillId="4" borderId="12" xfId="0" applyFill="1" applyBorder="1"/>
    <xf numFmtId="164" fontId="0" fillId="4" borderId="12" xfId="0" applyNumberFormat="1" applyFill="1" applyBorder="1"/>
    <xf numFmtId="3" fontId="0" fillId="4" borderId="12" xfId="0" applyNumberFormat="1" applyFill="1" applyBorder="1"/>
    <xf numFmtId="0" fontId="0" fillId="4" borderId="0" xfId="0" applyFill="1"/>
    <xf numFmtId="0" fontId="0" fillId="4" borderId="8" xfId="0" applyFill="1" applyBorder="1"/>
    <xf numFmtId="164" fontId="0" fillId="4" borderId="8" xfId="0" applyNumberFormat="1" applyFill="1" applyBorder="1"/>
    <xf numFmtId="3" fontId="0" fillId="4" borderId="8" xfId="0" applyNumberFormat="1" applyFill="1" applyBorder="1"/>
    <xf numFmtId="164" fontId="0" fillId="4" borderId="0" xfId="0" applyNumberFormat="1" applyFill="1"/>
    <xf numFmtId="3" fontId="0" fillId="4" borderId="0" xfId="0" applyNumberFormat="1" applyFill="1"/>
    <xf numFmtId="0" fontId="8" fillId="5" borderId="11" xfId="0" applyFont="1" applyFill="1" applyBorder="1" applyAlignment="1">
      <alignment horizontal="left" vertical="top" wrapText="1"/>
    </xf>
    <xf numFmtId="164" fontId="8" fillId="6" borderId="12" xfId="0" applyNumberFormat="1" applyFont="1" applyFill="1" applyBorder="1" applyAlignment="1">
      <alignment horizontal="left" vertical="top" wrapText="1"/>
    </xf>
    <xf numFmtId="3" fontId="8" fillId="6" borderId="12" xfId="0" applyNumberFormat="1" applyFont="1" applyFill="1" applyBorder="1" applyAlignment="1">
      <alignment horizontal="left" vertical="top" wrapText="1"/>
    </xf>
    <xf numFmtId="164" fontId="8" fillId="7" borderId="12" xfId="0" applyNumberFormat="1" applyFont="1" applyFill="1" applyBorder="1" applyAlignment="1">
      <alignment horizontal="left" vertical="top" wrapText="1"/>
    </xf>
    <xf numFmtId="3" fontId="8" fillId="8" borderId="12" xfId="0" applyNumberFormat="1" applyFont="1" applyFill="1" applyBorder="1" applyAlignment="1">
      <alignment horizontal="left" vertical="top" wrapText="1"/>
    </xf>
    <xf numFmtId="0" fontId="8" fillId="9" borderId="11" xfId="0" applyFont="1" applyFill="1" applyBorder="1" applyAlignment="1">
      <alignment horizontal="left" vertical="top" wrapText="1"/>
    </xf>
    <xf numFmtId="0" fontId="8" fillId="10" borderId="11" xfId="0" applyFont="1" applyFill="1" applyBorder="1" applyAlignment="1">
      <alignment horizontal="left" vertical="top" wrapText="1"/>
    </xf>
    <xf numFmtId="0" fontId="8" fillId="11" borderId="11" xfId="0" applyFont="1" applyFill="1" applyBorder="1" applyAlignment="1">
      <alignment horizontal="left" vertical="top" wrapText="1"/>
    </xf>
    <xf numFmtId="164" fontId="7" fillId="4" borderId="0" xfId="0" applyNumberFormat="1" applyFont="1" applyFill="1"/>
    <xf numFmtId="49" fontId="7" fillId="0" borderId="0" xfId="0" applyNumberFormat="1" applyFont="1"/>
    <xf numFmtId="164" fontId="7" fillId="0" borderId="0" xfId="0" applyNumberFormat="1" applyFont="1"/>
    <xf numFmtId="0" fontId="7" fillId="0" borderId="0" xfId="0" applyFont="1"/>
    <xf numFmtId="14" fontId="7" fillId="0" borderId="0" xfId="0" applyNumberFormat="1" applyFont="1" applyAlignment="1">
      <alignment horizontal="right"/>
    </xf>
    <xf numFmtId="0" fontId="0" fillId="0" borderId="0" xfId="0" applyAlignment="1">
      <alignment horizontal="left" vertical="top" wrapText="1"/>
    </xf>
    <xf numFmtId="0" fontId="0" fillId="0" borderId="0" xfId="0" applyAlignment="1">
      <alignment horizontal="right"/>
    </xf>
    <xf numFmtId="165" fontId="0" fillId="0" borderId="0" xfId="0" applyNumberFormat="1"/>
    <xf numFmtId="0" fontId="7" fillId="0" borderId="0" xfId="0" applyFont="1" applyAlignment="1">
      <alignment horizontal="left" vertical="top" wrapText="1"/>
    </xf>
    <xf numFmtId="49" fontId="0" fillId="0" borderId="0" xfId="0" applyNumberFormat="1" applyAlignment="1">
      <alignment horizontal="right"/>
    </xf>
    <xf numFmtId="49" fontId="0" fillId="4" borderId="0" xfId="0" applyNumberFormat="1" applyFill="1"/>
    <xf numFmtId="3" fontId="0" fillId="4" borderId="0" xfId="0" applyNumberFormat="1" applyFill="1" applyAlignment="1">
      <alignment horizontal="right"/>
    </xf>
    <xf numFmtId="165" fontId="0" fillId="4" borderId="0" xfId="0" applyNumberFormat="1" applyFill="1"/>
    <xf numFmtId="0" fontId="6" fillId="3" borderId="0" xfId="5" applyFont="1" applyFill="1" applyBorder="1" applyAlignment="1" applyProtection="1">
      <protection locked="0"/>
    </xf>
    <xf numFmtId="0" fontId="4" fillId="0" borderId="0" xfId="4" applyAlignment="1" applyProtection="1">
      <protection locked="0"/>
    </xf>
    <xf numFmtId="0" fontId="4" fillId="3" borderId="0" xfId="4" applyFill="1" applyBorder="1" applyAlignment="1">
      <alignment horizontal="left" vertical="top" wrapText="1"/>
    </xf>
    <xf numFmtId="0" fontId="0" fillId="0" borderId="0" xfId="0" applyAlignment="1">
      <alignment horizontal="left" vertical="top" wrapText="1"/>
    </xf>
    <xf numFmtId="0" fontId="6" fillId="3" borderId="0" xfId="5" applyFill="1" applyBorder="1" applyAlignment="1" applyProtection="1">
      <protection locked="0"/>
    </xf>
    <xf numFmtId="0" fontId="4" fillId="3" borderId="0" xfId="4" applyFill="1" applyBorder="1" applyAlignment="1" applyProtection="1">
      <protection locked="0"/>
    </xf>
    <xf numFmtId="0" fontId="9" fillId="11" borderId="7" xfId="0" applyFont="1" applyFill="1" applyBorder="1" applyAlignment="1">
      <alignment horizontal="left" vertical="top" wrapText="1"/>
    </xf>
    <xf numFmtId="0" fontId="0" fillId="11" borderId="7" xfId="0" applyFill="1" applyBorder="1" applyAlignment="1">
      <alignment horizontal="left" vertical="top" wrapText="1"/>
    </xf>
    <xf numFmtId="164" fontId="9" fillId="6" borderId="5" xfId="0" applyNumberFormat="1" applyFont="1" applyFill="1" applyBorder="1" applyAlignment="1">
      <alignment horizontal="center" vertical="top" wrapText="1"/>
    </xf>
    <xf numFmtId="0" fontId="9" fillId="6" borderId="9" xfId="0" applyFont="1" applyFill="1" applyBorder="1" applyAlignment="1">
      <alignment horizontal="center" vertical="top" wrapText="1"/>
    </xf>
    <xf numFmtId="0" fontId="0" fillId="0" borderId="10" xfId="0" applyBorder="1" applyAlignment="1">
      <alignment horizontal="center" vertical="top" wrapText="1"/>
    </xf>
    <xf numFmtId="164" fontId="9" fillId="7" borderId="4" xfId="0" applyNumberFormat="1" applyFont="1" applyFill="1" applyBorder="1" applyAlignment="1">
      <alignment horizontal="center" vertical="top" wrapText="1"/>
    </xf>
    <xf numFmtId="3" fontId="9" fillId="8" borderId="4" xfId="0" applyNumberFormat="1" applyFont="1" applyFill="1" applyBorder="1" applyAlignment="1">
      <alignment horizontal="center" vertical="top" wrapText="1"/>
    </xf>
    <xf numFmtId="0" fontId="9" fillId="9" borderId="6" xfId="0" applyFont="1" applyFill="1" applyBorder="1" applyAlignment="1">
      <alignment horizontal="left" vertical="top" wrapText="1"/>
    </xf>
    <xf numFmtId="0" fontId="0" fillId="9" borderId="7" xfId="0" applyFill="1" applyBorder="1" applyAlignment="1">
      <alignment horizontal="left" vertical="top" wrapText="1"/>
    </xf>
    <xf numFmtId="0" fontId="9" fillId="10" borderId="7" xfId="0" applyFont="1" applyFill="1" applyBorder="1" applyAlignment="1">
      <alignment horizontal="left" vertical="top" wrapText="1"/>
    </xf>
    <xf numFmtId="0" fontId="0" fillId="10" borderId="7" xfId="0" applyFill="1" applyBorder="1" applyAlignment="1">
      <alignment horizontal="left" vertical="top" wrapText="1"/>
    </xf>
  </cellXfs>
  <cellStyles count="6">
    <cellStyle name="Lien hypertexte" xfId="5" builtinId="8"/>
    <cellStyle name="Normal" xfId="0" builtinId="0"/>
    <cellStyle name="Normal 2" xfId="4" xr:uid="{00000000-0005-0000-0000-000002000000}"/>
    <cellStyle name="Normal_AVANTAGES" xfId="2" xr:uid="{00000000-0005-0000-0000-000003000000}"/>
    <cellStyle name="Normal_CONVENTIONS" xfId="3" xr:uid="{00000000-0005-0000-0000-000004000000}"/>
    <cellStyle name="Normal_FIRMES" xfId="1" xr:uid="{00000000-0005-0000-0000-000005000000}"/>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absolute">
    <xdr:from>
      <xdr:col>9</xdr:col>
      <xdr:colOff>323850</xdr:colOff>
      <xdr:row>1</xdr:row>
      <xdr:rowOff>0</xdr:rowOff>
    </xdr:from>
    <xdr:to>
      <xdr:col>12</xdr:col>
      <xdr:colOff>381000</xdr:colOff>
      <xdr:row>4</xdr:row>
      <xdr:rowOff>104775</xdr:rowOff>
    </xdr:to>
    <xdr:sp macro="[0]!TRANSPARENCE_SANTE_1" textlink="">
      <xdr:nvSpPr>
        <xdr:cNvPr id="2" name="ZoneTexte 1">
          <a:extLst>
            <a:ext uri="{FF2B5EF4-FFF2-40B4-BE49-F238E27FC236}">
              <a16:creationId xmlns:a16="http://schemas.microsoft.com/office/drawing/2014/main" id="{00000000-0008-0000-0000-000002000000}"/>
            </a:ext>
          </a:extLst>
        </xdr:cNvPr>
        <xdr:cNvSpPr txBox="1"/>
      </xdr:nvSpPr>
      <xdr:spPr>
        <a:xfrm>
          <a:off x="14716125" y="190500"/>
          <a:ext cx="3943350" cy="6762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100" b="1">
              <a:solidFill>
                <a:schemeClr val="bg1"/>
              </a:solidFill>
            </a:rPr>
            <a:t>1. </a:t>
          </a:r>
          <a:r>
            <a:rPr lang="fr-FR" sz="1100" b="1" baseline="0">
              <a:solidFill>
                <a:schemeClr val="bg1"/>
              </a:solidFill>
            </a:rPr>
            <a:t> Se positionner sur la première case vide de la colonne A, </a:t>
          </a:r>
          <a:br>
            <a:rPr lang="fr-FR" sz="1100" b="1" baseline="0">
              <a:solidFill>
                <a:schemeClr val="bg1"/>
              </a:solidFill>
            </a:rPr>
          </a:br>
          <a:r>
            <a:rPr lang="fr-FR" sz="1100" b="1" baseline="0">
              <a:solidFill>
                <a:schemeClr val="bg1"/>
              </a:solidFill>
            </a:rPr>
            <a:t>Puis c</a:t>
          </a:r>
          <a:r>
            <a:rPr lang="fr-FR" sz="1100" b="1">
              <a:solidFill>
                <a:schemeClr val="bg1"/>
              </a:solidFill>
            </a:rPr>
            <a:t>liquer ici pour coller la page copiée sur le site Transparence santé ( Onglet "Avantages perçus" uniquement)</a:t>
          </a:r>
        </a:p>
      </xdr:txBody>
    </xdr:sp>
    <xdr:clientData/>
  </xdr:twoCellAnchor>
  <xdr:twoCellAnchor editAs="absolute">
    <xdr:from>
      <xdr:col>9</xdr:col>
      <xdr:colOff>323849</xdr:colOff>
      <xdr:row>4</xdr:row>
      <xdr:rowOff>161925</xdr:rowOff>
    </xdr:from>
    <xdr:to>
      <xdr:col>12</xdr:col>
      <xdr:colOff>390524</xdr:colOff>
      <xdr:row>8</xdr:row>
      <xdr:rowOff>38100</xdr:rowOff>
    </xdr:to>
    <xdr:sp macro="[0]!Transparence_sante_2" textlink="">
      <xdr:nvSpPr>
        <xdr:cNvPr id="3" name="ZoneTexte 2">
          <a:extLst>
            <a:ext uri="{FF2B5EF4-FFF2-40B4-BE49-F238E27FC236}">
              <a16:creationId xmlns:a16="http://schemas.microsoft.com/office/drawing/2014/main" id="{00000000-0008-0000-0000-000003000000}"/>
            </a:ext>
          </a:extLst>
        </xdr:cNvPr>
        <xdr:cNvSpPr txBox="1"/>
      </xdr:nvSpPr>
      <xdr:spPr>
        <a:xfrm>
          <a:off x="14716124" y="923925"/>
          <a:ext cx="3952875" cy="63817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chemeClr val="bg1"/>
              </a:solidFill>
            </a:rPr>
            <a:t>2.</a:t>
          </a:r>
          <a:r>
            <a:rPr lang="fr-FR" sz="1100" b="1" baseline="0">
              <a:solidFill>
                <a:schemeClr val="bg1"/>
              </a:solidFill>
            </a:rPr>
            <a:t>  Après avoir coller le contenu de toutes les pages  "Avantages perçus" pour ce bénéficiaire, mettre en forme la feuille en cliquant ici</a:t>
          </a:r>
          <a:endParaRPr lang="fr-FR" sz="1100" b="1">
            <a:solidFill>
              <a:schemeClr val="bg1"/>
            </a:solidFill>
          </a:endParaRPr>
        </a:p>
      </xdr:txBody>
    </xdr:sp>
    <xdr:clientData/>
  </xdr:twoCellAnchor>
  <xdr:twoCellAnchor editAs="absolute">
    <xdr:from>
      <xdr:col>9</xdr:col>
      <xdr:colOff>314325</xdr:colOff>
      <xdr:row>8</xdr:row>
      <xdr:rowOff>95250</xdr:rowOff>
    </xdr:from>
    <xdr:to>
      <xdr:col>12</xdr:col>
      <xdr:colOff>381000</xdr:colOff>
      <xdr:row>14</xdr:row>
      <xdr:rowOff>114300</xdr:rowOff>
    </xdr:to>
    <xdr:sp macro="[0]!Synthèse_et_graphiques" textlink="">
      <xdr:nvSpPr>
        <xdr:cNvPr id="5" name="Rectangle 4">
          <a:extLst>
            <a:ext uri="{FF2B5EF4-FFF2-40B4-BE49-F238E27FC236}">
              <a16:creationId xmlns:a16="http://schemas.microsoft.com/office/drawing/2014/main" id="{00000000-0008-0000-0000-000005000000}"/>
            </a:ext>
          </a:extLst>
        </xdr:cNvPr>
        <xdr:cNvSpPr/>
      </xdr:nvSpPr>
      <xdr:spPr>
        <a:xfrm>
          <a:off x="14706600" y="1619250"/>
          <a:ext cx="3952875" cy="11620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fr-FR" sz="1100" b="1">
              <a:solidFill>
                <a:schemeClr val="bg1"/>
              </a:solidFill>
            </a:rPr>
            <a:t>3.</a:t>
          </a:r>
          <a:r>
            <a:rPr lang="fr-FR" sz="1100" b="1" baseline="0">
              <a:solidFill>
                <a:schemeClr val="bg1"/>
              </a:solidFill>
            </a:rPr>
            <a:t> </a:t>
          </a:r>
          <a:r>
            <a:rPr lang="fr-FR" sz="1100" b="1">
              <a:solidFill>
                <a:schemeClr val="bg1"/>
              </a:solidFill>
            </a:rPr>
            <a:t>Après avoir supprimer les éventuels</a:t>
          </a:r>
          <a:r>
            <a:rPr lang="fr-FR" sz="1100" b="1" baseline="0">
              <a:solidFill>
                <a:schemeClr val="bg1"/>
              </a:solidFill>
            </a:rPr>
            <a:t> lignes d'enregistrements erronées et après avoir </a:t>
          </a:r>
          <a:r>
            <a:rPr lang="fr-FR" sz="1100" b="1">
              <a:solidFill>
                <a:schemeClr val="bg1"/>
              </a:solidFill>
            </a:rPr>
            <a:t>harmoniser</a:t>
          </a:r>
          <a:r>
            <a:rPr lang="fr-FR" sz="1100" b="1" baseline="0">
              <a:solidFill>
                <a:schemeClr val="bg1"/>
              </a:solidFill>
            </a:rPr>
            <a:t> les  noms et prénoms des bénéficiaires retenus, et cela sur les 2 feuilles de calculs "Avantages perçus" et "Conventions signées", cliquer sur ce bouton rouge pour lancer la macro commande qui crééra le tableau d'analyses structurées</a:t>
          </a:r>
          <a:endParaRPr lang="fr-FR"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561975</xdr:colOff>
      <xdr:row>1</xdr:row>
      <xdr:rowOff>0</xdr:rowOff>
    </xdr:from>
    <xdr:to>
      <xdr:col>17</xdr:col>
      <xdr:colOff>676275</xdr:colOff>
      <xdr:row>3</xdr:row>
      <xdr:rowOff>95251</xdr:rowOff>
    </xdr:to>
    <xdr:sp macro="[0]!TRANSPARENCE_SANTE_1" textlink="">
      <xdr:nvSpPr>
        <xdr:cNvPr id="3" name="ZoneTexte 2">
          <a:extLst>
            <a:ext uri="{FF2B5EF4-FFF2-40B4-BE49-F238E27FC236}">
              <a16:creationId xmlns:a16="http://schemas.microsoft.com/office/drawing/2014/main" id="{00000000-0008-0000-0100-000003000000}"/>
            </a:ext>
          </a:extLst>
        </xdr:cNvPr>
        <xdr:cNvSpPr txBox="1"/>
      </xdr:nvSpPr>
      <xdr:spPr>
        <a:xfrm>
          <a:off x="19364325" y="352425"/>
          <a:ext cx="3924300" cy="504826"/>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100" b="1">
              <a:solidFill>
                <a:schemeClr val="bg1"/>
              </a:solidFill>
            </a:rPr>
            <a:t>1. </a:t>
          </a:r>
          <a:r>
            <a:rPr lang="fr-FR" sz="1100" b="1" baseline="0">
              <a:solidFill>
                <a:schemeClr val="bg1"/>
              </a:solidFill>
            </a:rPr>
            <a:t> Se positionner sur la première case vide de la colonne A, </a:t>
          </a:r>
          <a:br>
            <a:rPr lang="fr-FR" sz="1100" b="1" baseline="0">
              <a:solidFill>
                <a:schemeClr val="bg1"/>
              </a:solidFill>
            </a:rPr>
          </a:br>
          <a:r>
            <a:rPr lang="fr-FR" sz="1100" b="1" baseline="0">
              <a:solidFill>
                <a:schemeClr val="bg1"/>
              </a:solidFill>
            </a:rPr>
            <a:t>Puis c</a:t>
          </a:r>
          <a:r>
            <a:rPr lang="fr-FR" sz="1100" b="1">
              <a:solidFill>
                <a:schemeClr val="bg1"/>
              </a:solidFill>
            </a:rPr>
            <a:t>liquer ici pour coller la page copiée sur le site Transparence santé ( Onglet "Conventions" uniquement)</a:t>
          </a:r>
        </a:p>
      </xdr:txBody>
    </xdr:sp>
    <xdr:clientData/>
  </xdr:twoCellAnchor>
  <xdr:twoCellAnchor editAs="absolute">
    <xdr:from>
      <xdr:col>12</xdr:col>
      <xdr:colOff>561976</xdr:colOff>
      <xdr:row>4</xdr:row>
      <xdr:rowOff>0</xdr:rowOff>
    </xdr:from>
    <xdr:to>
      <xdr:col>17</xdr:col>
      <xdr:colOff>666750</xdr:colOff>
      <xdr:row>8</xdr:row>
      <xdr:rowOff>76200</xdr:rowOff>
    </xdr:to>
    <xdr:sp macro="[0]!Transparence_sante_3" textlink="">
      <xdr:nvSpPr>
        <xdr:cNvPr id="4" name="ZoneTexte 3">
          <a:extLst>
            <a:ext uri="{FF2B5EF4-FFF2-40B4-BE49-F238E27FC236}">
              <a16:creationId xmlns:a16="http://schemas.microsoft.com/office/drawing/2014/main" id="{00000000-0008-0000-0100-000004000000}"/>
            </a:ext>
          </a:extLst>
        </xdr:cNvPr>
        <xdr:cNvSpPr txBox="1"/>
      </xdr:nvSpPr>
      <xdr:spPr>
        <a:xfrm>
          <a:off x="19364326" y="952500"/>
          <a:ext cx="3914774" cy="838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rgbClr val="7030A0"/>
              </a:solidFill>
            </a:rPr>
            <a:t>2.</a:t>
          </a:r>
          <a:r>
            <a:rPr lang="fr-FR" sz="1100" b="1" baseline="0">
              <a:solidFill>
                <a:srgbClr val="7030A0"/>
              </a:solidFill>
            </a:rPr>
            <a:t>  Après avoir coller le contenu de toutes les pages  "Conventions" pour ce bénéficiaire, mettre en forme la feuille en cliquant ici</a:t>
          </a:r>
          <a:endParaRPr lang="fr-FR" sz="1100" b="1">
            <a:solidFill>
              <a:srgbClr val="7030A0"/>
            </a:solidFill>
          </a:endParaRPr>
        </a:p>
      </xdr:txBody>
    </xdr:sp>
    <xdr:clientData/>
  </xdr:twoCellAnchor>
  <xdr:twoCellAnchor editAs="absolute">
    <xdr:from>
      <xdr:col>12</xdr:col>
      <xdr:colOff>571500</xdr:colOff>
      <xdr:row>8</xdr:row>
      <xdr:rowOff>104775</xdr:rowOff>
    </xdr:from>
    <xdr:to>
      <xdr:col>17</xdr:col>
      <xdr:colOff>714375</xdr:colOff>
      <xdr:row>13</xdr:row>
      <xdr:rowOff>123825</xdr:rowOff>
    </xdr:to>
    <xdr:sp macro="[0]!Synthèse_et_graphiques" textlink="">
      <xdr:nvSpPr>
        <xdr:cNvPr id="5" name="Rectangle 4">
          <a:extLst>
            <a:ext uri="{FF2B5EF4-FFF2-40B4-BE49-F238E27FC236}">
              <a16:creationId xmlns:a16="http://schemas.microsoft.com/office/drawing/2014/main" id="{00000000-0008-0000-0100-000005000000}"/>
            </a:ext>
          </a:extLst>
        </xdr:cNvPr>
        <xdr:cNvSpPr/>
      </xdr:nvSpPr>
      <xdr:spPr>
        <a:xfrm>
          <a:off x="19373850" y="1819275"/>
          <a:ext cx="3952875" cy="11620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fr-FR" sz="1100" b="1">
              <a:solidFill>
                <a:schemeClr val="bg1"/>
              </a:solidFill>
            </a:rPr>
            <a:t>3.</a:t>
          </a:r>
          <a:r>
            <a:rPr lang="fr-FR" sz="1100" b="1" baseline="0">
              <a:solidFill>
                <a:schemeClr val="bg1"/>
              </a:solidFill>
            </a:rPr>
            <a:t> </a:t>
          </a:r>
          <a:r>
            <a:rPr lang="fr-FR" sz="1100" b="1">
              <a:solidFill>
                <a:schemeClr val="bg1"/>
              </a:solidFill>
            </a:rPr>
            <a:t>Après avoir supprimer les éventuels</a:t>
          </a:r>
          <a:r>
            <a:rPr lang="fr-FR" sz="1100" b="1" baseline="0">
              <a:solidFill>
                <a:schemeClr val="bg1"/>
              </a:solidFill>
            </a:rPr>
            <a:t> lignes d'enregistrements erronées et après avoir </a:t>
          </a:r>
          <a:r>
            <a:rPr lang="fr-FR" sz="1100" b="1">
              <a:solidFill>
                <a:schemeClr val="bg1"/>
              </a:solidFill>
            </a:rPr>
            <a:t>harmoniser</a:t>
          </a:r>
          <a:r>
            <a:rPr lang="fr-FR" sz="1100" b="1" baseline="0">
              <a:solidFill>
                <a:schemeClr val="bg1"/>
              </a:solidFill>
            </a:rPr>
            <a:t> les  noms et prénoms des bénéficiaires retenus, et cela sur les 2 feuilles de calculs "Avantages perçus" et "Conventions signées", cliquer sur ce bouton rouge pour lancer la macro commande qui crééra le tableau d'analyses structurées</a:t>
          </a:r>
          <a:endParaRPr lang="fr-FR" sz="1100" b="1">
            <a:solidFill>
              <a:schemeClr val="bg1"/>
            </a:solidFill>
          </a:endParaRPr>
        </a:p>
      </xdr:txBody>
    </xdr:sp>
    <xdr:clientData/>
  </xdr:twoCellAnchor>
  <xdr:twoCellAnchor editAs="oneCell">
    <xdr:from>
      <xdr:col>8</xdr:col>
      <xdr:colOff>0</xdr:colOff>
      <xdr:row>48</xdr:row>
      <xdr:rowOff>0</xdr:rowOff>
    </xdr:from>
    <xdr:to>
      <xdr:col>14</xdr:col>
      <xdr:colOff>438150</xdr:colOff>
      <xdr:row>70</xdr:row>
      <xdr:rowOff>123825</xdr:rowOff>
    </xdr:to>
    <xdr:pic>
      <xdr:nvPicPr>
        <xdr:cNvPr id="2049" name="Picture 1">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754350" y="9525000"/>
          <a:ext cx="5010150" cy="4314825"/>
        </a:xfrm>
        <a:prstGeom prst="rect">
          <a:avLst/>
        </a:prstGeom>
        <a:noFill/>
        <a:ln w="1">
          <a:noFill/>
          <a:miter lim="800000"/>
          <a:headEnd/>
          <a:tailEnd type="none" w="med" len="med"/>
        </a:ln>
        <a:effectLst/>
      </xdr:spPr>
    </xdr:pic>
    <xdr:clientData/>
  </xdr:twoCellAnchor>
  <xdr:twoCellAnchor editAs="oneCell">
    <xdr:from>
      <xdr:col>15</xdr:col>
      <xdr:colOff>0</xdr:colOff>
      <xdr:row>52</xdr:row>
      <xdr:rowOff>0</xdr:rowOff>
    </xdr:from>
    <xdr:to>
      <xdr:col>21</xdr:col>
      <xdr:colOff>485775</xdr:colOff>
      <xdr:row>75</xdr:row>
      <xdr:rowOff>38100</xdr:rowOff>
    </xdr:to>
    <xdr:pic>
      <xdr:nvPicPr>
        <xdr:cNvPr id="2050" name="Picture 2">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088350" y="10287000"/>
          <a:ext cx="5057775" cy="4419600"/>
        </a:xfrm>
        <a:prstGeom prst="rect">
          <a:avLst/>
        </a:prstGeom>
        <a:noFill/>
        <a:ln w="1">
          <a:noFill/>
          <a:miter lim="800000"/>
          <a:headEnd/>
          <a:tailEnd type="none" w="med" len="med"/>
        </a:ln>
        <a:effectLst/>
      </xdr:spPr>
    </xdr:pic>
    <xdr:clientData/>
  </xdr:twoCellAnchor>
  <xdr:twoCellAnchor editAs="oneCell">
    <xdr:from>
      <xdr:col>22</xdr:col>
      <xdr:colOff>0</xdr:colOff>
      <xdr:row>61</xdr:row>
      <xdr:rowOff>0</xdr:rowOff>
    </xdr:from>
    <xdr:to>
      <xdr:col>28</xdr:col>
      <xdr:colOff>657225</xdr:colOff>
      <xdr:row>84</xdr:row>
      <xdr:rowOff>47625</xdr:rowOff>
    </xdr:to>
    <xdr:pic>
      <xdr:nvPicPr>
        <xdr:cNvPr id="2051" name="Picture 3">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422350" y="12001500"/>
          <a:ext cx="5229225" cy="4429125"/>
        </a:xfrm>
        <a:prstGeom prst="rect">
          <a:avLst/>
        </a:prstGeom>
        <a:noFill/>
        <a:ln w="1">
          <a:noFill/>
          <a:miter lim="800000"/>
          <a:headEnd/>
          <a:tailEnd type="none" w="med" len="med"/>
        </a:ln>
        <a:effectLst/>
      </xdr:spPr>
    </xdr:pic>
    <xdr:clientData/>
  </xdr:twoCellAnchor>
  <xdr:twoCellAnchor editAs="oneCell">
    <xdr:from>
      <xdr:col>29</xdr:col>
      <xdr:colOff>0</xdr:colOff>
      <xdr:row>60</xdr:row>
      <xdr:rowOff>0</xdr:rowOff>
    </xdr:from>
    <xdr:to>
      <xdr:col>35</xdr:col>
      <xdr:colOff>495300</xdr:colOff>
      <xdr:row>83</xdr:row>
      <xdr:rowOff>152400</xdr:rowOff>
    </xdr:to>
    <xdr:pic>
      <xdr:nvPicPr>
        <xdr:cNvPr id="2052" name="Picture 4">
          <a:extLst>
            <a:ext uri="{FF2B5EF4-FFF2-40B4-BE49-F238E27FC236}">
              <a16:creationId xmlns:a16="http://schemas.microsoft.com/office/drawing/2014/main" id="{00000000-0008-0000-0100-00000408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756350" y="11811000"/>
          <a:ext cx="5067300" cy="4533900"/>
        </a:xfrm>
        <a:prstGeom prst="rect">
          <a:avLst/>
        </a:prstGeom>
        <a:noFill/>
        <a:ln w="1">
          <a:noFill/>
          <a:miter lim="800000"/>
          <a:headEnd/>
          <a:tailEnd type="none" w="med" len="med"/>
        </a:ln>
        <a:effectLst/>
      </xdr:spPr>
    </xdr:pic>
    <xdr:clientData/>
  </xdr:twoCellAnchor>
  <xdr:twoCellAnchor editAs="oneCell">
    <xdr:from>
      <xdr:col>36</xdr:col>
      <xdr:colOff>0</xdr:colOff>
      <xdr:row>63</xdr:row>
      <xdr:rowOff>0</xdr:rowOff>
    </xdr:from>
    <xdr:to>
      <xdr:col>42</xdr:col>
      <xdr:colOff>723900</xdr:colOff>
      <xdr:row>85</xdr:row>
      <xdr:rowOff>142875</xdr:rowOff>
    </xdr:to>
    <xdr:pic>
      <xdr:nvPicPr>
        <xdr:cNvPr id="2053" name="Picture 5">
          <a:extLst>
            <a:ext uri="{FF2B5EF4-FFF2-40B4-BE49-F238E27FC236}">
              <a16:creationId xmlns:a16="http://schemas.microsoft.com/office/drawing/2014/main" id="{00000000-0008-0000-0100-00000508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7090350" y="12382500"/>
          <a:ext cx="5295900" cy="4333875"/>
        </a:xfrm>
        <a:prstGeom prst="rect">
          <a:avLst/>
        </a:prstGeom>
        <a:noFill/>
        <a:ln w="1">
          <a:noFill/>
          <a:miter lim="800000"/>
          <a:headEnd/>
          <a:tailEnd type="none" w="med" len="med"/>
        </a:ln>
        <a:effectLst/>
      </xdr:spPr>
    </xdr:pic>
    <xdr:clientData/>
  </xdr:twoCellAnchor>
  <xdr:twoCellAnchor editAs="oneCell">
    <xdr:from>
      <xdr:col>43</xdr:col>
      <xdr:colOff>0</xdr:colOff>
      <xdr:row>64</xdr:row>
      <xdr:rowOff>0</xdr:rowOff>
    </xdr:from>
    <xdr:to>
      <xdr:col>49</xdr:col>
      <xdr:colOff>638175</xdr:colOff>
      <xdr:row>87</xdr:row>
      <xdr:rowOff>9525</xdr:rowOff>
    </xdr:to>
    <xdr:pic>
      <xdr:nvPicPr>
        <xdr:cNvPr id="2054" name="Picture 6">
          <a:extLst>
            <a:ext uri="{FF2B5EF4-FFF2-40B4-BE49-F238E27FC236}">
              <a16:creationId xmlns:a16="http://schemas.microsoft.com/office/drawing/2014/main" id="{00000000-0008-0000-0100-00000608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2424350" y="12573000"/>
          <a:ext cx="5210175" cy="4391025"/>
        </a:xfrm>
        <a:prstGeom prst="rect">
          <a:avLst/>
        </a:prstGeom>
        <a:noFill/>
        <a:ln w="1">
          <a:noFill/>
          <a:miter lim="800000"/>
          <a:headEnd/>
          <a:tailEnd type="none" w="med" len="med"/>
        </a:ln>
        <a:effectLst/>
      </xdr:spPr>
    </xdr:pic>
    <xdr:clientData/>
  </xdr:twoCellAnchor>
  <xdr:twoCellAnchor editAs="oneCell">
    <xdr:from>
      <xdr:col>50</xdr:col>
      <xdr:colOff>0</xdr:colOff>
      <xdr:row>65</xdr:row>
      <xdr:rowOff>0</xdr:rowOff>
    </xdr:from>
    <xdr:to>
      <xdr:col>56</xdr:col>
      <xdr:colOff>542925</xdr:colOff>
      <xdr:row>87</xdr:row>
      <xdr:rowOff>123825</xdr:rowOff>
    </xdr:to>
    <xdr:pic>
      <xdr:nvPicPr>
        <xdr:cNvPr id="2055" name="Picture 7">
          <a:extLst>
            <a:ext uri="{FF2B5EF4-FFF2-40B4-BE49-F238E27FC236}">
              <a16:creationId xmlns:a16="http://schemas.microsoft.com/office/drawing/2014/main" id="{00000000-0008-0000-0100-00000708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7758350" y="12763500"/>
          <a:ext cx="5114925" cy="4314825"/>
        </a:xfrm>
        <a:prstGeom prst="rect">
          <a:avLst/>
        </a:prstGeom>
        <a:noFill/>
        <a:ln w="1">
          <a:noFill/>
          <a:miter lim="800000"/>
          <a:headEnd/>
          <a:tailEnd type="none" w="med" len="med"/>
        </a:ln>
        <a:effectLst/>
      </xdr:spPr>
    </xdr:pic>
    <xdr:clientData/>
  </xdr:twoCellAnchor>
  <xdr:twoCellAnchor editAs="oneCell">
    <xdr:from>
      <xdr:col>57</xdr:col>
      <xdr:colOff>0</xdr:colOff>
      <xdr:row>68</xdr:row>
      <xdr:rowOff>0</xdr:rowOff>
    </xdr:from>
    <xdr:to>
      <xdr:col>63</xdr:col>
      <xdr:colOff>495300</xdr:colOff>
      <xdr:row>90</xdr:row>
      <xdr:rowOff>66675</xdr:rowOff>
    </xdr:to>
    <xdr:pic>
      <xdr:nvPicPr>
        <xdr:cNvPr id="2056" name="Picture 8">
          <a:extLst>
            <a:ext uri="{FF2B5EF4-FFF2-40B4-BE49-F238E27FC236}">
              <a16:creationId xmlns:a16="http://schemas.microsoft.com/office/drawing/2014/main" id="{00000000-0008-0000-0100-00000808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53092350" y="13335000"/>
          <a:ext cx="5067300" cy="4257675"/>
        </a:xfrm>
        <a:prstGeom prst="rect">
          <a:avLst/>
        </a:prstGeom>
        <a:noFill/>
        <a:ln w="1">
          <a:noFill/>
          <a:miter lim="800000"/>
          <a:headEnd/>
          <a:tailEnd type="none" w="med" len="med"/>
        </a:ln>
        <a:effectLst/>
      </xdr:spPr>
    </xdr:pic>
    <xdr:clientData/>
  </xdr:twoCellAnchor>
  <xdr:twoCellAnchor editAs="oneCell">
    <xdr:from>
      <xdr:col>64</xdr:col>
      <xdr:colOff>0</xdr:colOff>
      <xdr:row>70</xdr:row>
      <xdr:rowOff>0</xdr:rowOff>
    </xdr:from>
    <xdr:to>
      <xdr:col>70</xdr:col>
      <xdr:colOff>371475</xdr:colOff>
      <xdr:row>92</xdr:row>
      <xdr:rowOff>152400</xdr:rowOff>
    </xdr:to>
    <xdr:pic>
      <xdr:nvPicPr>
        <xdr:cNvPr id="2057" name="Picture 9">
          <a:extLst>
            <a:ext uri="{FF2B5EF4-FFF2-40B4-BE49-F238E27FC236}">
              <a16:creationId xmlns:a16="http://schemas.microsoft.com/office/drawing/2014/main" id="{00000000-0008-0000-0100-00000908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58426350" y="13716000"/>
          <a:ext cx="4943475" cy="4343400"/>
        </a:xfrm>
        <a:prstGeom prst="rect">
          <a:avLst/>
        </a:prstGeom>
        <a:noFill/>
        <a:ln w="1">
          <a:noFill/>
          <a:miter lim="800000"/>
          <a:headEnd/>
          <a:tailEnd type="none" w="med" len="med"/>
        </a:ln>
        <a:effectLst/>
      </xdr:spPr>
    </xdr:pic>
    <xdr:clientData/>
  </xdr:twoCellAnchor>
  <xdr:twoCellAnchor editAs="oneCell">
    <xdr:from>
      <xdr:col>71</xdr:col>
      <xdr:colOff>0</xdr:colOff>
      <xdr:row>73</xdr:row>
      <xdr:rowOff>0</xdr:rowOff>
    </xdr:from>
    <xdr:to>
      <xdr:col>78</xdr:col>
      <xdr:colOff>200025</xdr:colOff>
      <xdr:row>97</xdr:row>
      <xdr:rowOff>76200</xdr:rowOff>
    </xdr:to>
    <xdr:pic>
      <xdr:nvPicPr>
        <xdr:cNvPr id="2058" name="Picture 10">
          <a:extLst>
            <a:ext uri="{FF2B5EF4-FFF2-40B4-BE49-F238E27FC236}">
              <a16:creationId xmlns:a16="http://schemas.microsoft.com/office/drawing/2014/main" id="{00000000-0008-0000-0100-00000A08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63760350" y="14287500"/>
          <a:ext cx="5534025" cy="4648200"/>
        </a:xfrm>
        <a:prstGeom prst="rect">
          <a:avLst/>
        </a:prstGeom>
        <a:noFill/>
        <a:ln w="1">
          <a:noFill/>
          <a:miter lim="800000"/>
          <a:headEnd/>
          <a:tailEnd type="none" w="med" len="med"/>
        </a:ln>
        <a:effectLst/>
      </xdr:spPr>
    </xdr:pic>
    <xdr:clientData/>
  </xdr:twoCellAnchor>
  <xdr:twoCellAnchor editAs="oneCell">
    <xdr:from>
      <xdr:col>79</xdr:col>
      <xdr:colOff>0</xdr:colOff>
      <xdr:row>72</xdr:row>
      <xdr:rowOff>0</xdr:rowOff>
    </xdr:from>
    <xdr:to>
      <xdr:col>85</xdr:col>
      <xdr:colOff>390525</xdr:colOff>
      <xdr:row>95</xdr:row>
      <xdr:rowOff>0</xdr:rowOff>
    </xdr:to>
    <xdr:pic>
      <xdr:nvPicPr>
        <xdr:cNvPr id="2059" name="Picture 11">
          <a:extLst>
            <a:ext uri="{FF2B5EF4-FFF2-40B4-BE49-F238E27FC236}">
              <a16:creationId xmlns:a16="http://schemas.microsoft.com/office/drawing/2014/main" id="{00000000-0008-0000-0100-00000B08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69856350" y="14097000"/>
          <a:ext cx="4962525" cy="4381500"/>
        </a:xfrm>
        <a:prstGeom prst="rect">
          <a:avLst/>
        </a:prstGeom>
        <a:noFill/>
        <a:ln w="1">
          <a:noFill/>
          <a:miter lim="800000"/>
          <a:headEnd/>
          <a:tailEnd type="none" w="med" len="med"/>
        </a:ln>
        <a:effectLst/>
      </xdr:spPr>
    </xdr:pic>
    <xdr:clientData/>
  </xdr:twoCellAnchor>
  <xdr:twoCellAnchor editAs="oneCell">
    <xdr:from>
      <xdr:col>86</xdr:col>
      <xdr:colOff>0</xdr:colOff>
      <xdr:row>71</xdr:row>
      <xdr:rowOff>0</xdr:rowOff>
    </xdr:from>
    <xdr:to>
      <xdr:col>93</xdr:col>
      <xdr:colOff>47625</xdr:colOff>
      <xdr:row>93</xdr:row>
      <xdr:rowOff>104775</xdr:rowOff>
    </xdr:to>
    <xdr:pic>
      <xdr:nvPicPr>
        <xdr:cNvPr id="2060" name="Picture 12">
          <a:extLst>
            <a:ext uri="{FF2B5EF4-FFF2-40B4-BE49-F238E27FC236}">
              <a16:creationId xmlns:a16="http://schemas.microsoft.com/office/drawing/2014/main" id="{00000000-0008-0000-0100-00000C08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75190350" y="13906500"/>
          <a:ext cx="5381625" cy="4295775"/>
        </a:xfrm>
        <a:prstGeom prst="rect">
          <a:avLst/>
        </a:prstGeom>
        <a:noFill/>
        <a:ln w="1">
          <a:noFill/>
          <a:miter lim="800000"/>
          <a:headEnd/>
          <a:tailEnd type="none" w="med" len="med"/>
        </a:ln>
        <a:effectLst/>
      </xdr:spPr>
    </xdr:pic>
    <xdr:clientData/>
  </xdr:twoCellAnchor>
  <xdr:twoCellAnchor editAs="oneCell">
    <xdr:from>
      <xdr:col>93</xdr:col>
      <xdr:colOff>0</xdr:colOff>
      <xdr:row>73</xdr:row>
      <xdr:rowOff>0</xdr:rowOff>
    </xdr:from>
    <xdr:to>
      <xdr:col>100</xdr:col>
      <xdr:colOff>95250</xdr:colOff>
      <xdr:row>95</xdr:row>
      <xdr:rowOff>142875</xdr:rowOff>
    </xdr:to>
    <xdr:pic>
      <xdr:nvPicPr>
        <xdr:cNvPr id="2061" name="Picture 13">
          <a:extLst>
            <a:ext uri="{FF2B5EF4-FFF2-40B4-BE49-F238E27FC236}">
              <a16:creationId xmlns:a16="http://schemas.microsoft.com/office/drawing/2014/main" id="{00000000-0008-0000-0100-00000D08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80524350" y="14287500"/>
          <a:ext cx="5429250" cy="433387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638175</xdr:colOff>
      <xdr:row>9</xdr:row>
      <xdr:rowOff>85725</xdr:rowOff>
    </xdr:from>
    <xdr:to>
      <xdr:col>16</xdr:col>
      <xdr:colOff>9525</xdr:colOff>
      <xdr:row>13</xdr:row>
      <xdr:rowOff>0</xdr:rowOff>
    </xdr:to>
    <xdr:sp macro="[0]!Macro_colle_rému" textlink="">
      <xdr:nvSpPr>
        <xdr:cNvPr id="2" name="ZoneTexte 1">
          <a:extLst>
            <a:ext uri="{FF2B5EF4-FFF2-40B4-BE49-F238E27FC236}">
              <a16:creationId xmlns:a16="http://schemas.microsoft.com/office/drawing/2014/main" id="{00000000-0008-0000-0600-000002000000}"/>
            </a:ext>
          </a:extLst>
        </xdr:cNvPr>
        <xdr:cNvSpPr txBox="1"/>
      </xdr:nvSpPr>
      <xdr:spPr>
        <a:xfrm>
          <a:off x="14639925" y="1800225"/>
          <a:ext cx="3943350" cy="67627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100" b="1">
              <a:solidFill>
                <a:schemeClr val="bg1"/>
              </a:solidFill>
            </a:rPr>
            <a:t>4. </a:t>
          </a:r>
          <a:r>
            <a:rPr lang="fr-FR" sz="1100" b="1" baseline="0">
              <a:solidFill>
                <a:schemeClr val="bg1"/>
              </a:solidFill>
            </a:rPr>
            <a:t> Se positionner sur la première case vide de la colonne A, </a:t>
          </a:r>
          <a:br>
            <a:rPr lang="fr-FR" sz="1100" b="1" baseline="0">
              <a:solidFill>
                <a:schemeClr val="bg1"/>
              </a:solidFill>
            </a:rPr>
          </a:br>
          <a:r>
            <a:rPr lang="fr-FR" sz="1100" b="1" baseline="0">
              <a:solidFill>
                <a:schemeClr val="bg1"/>
              </a:solidFill>
            </a:rPr>
            <a:t>Puis c</a:t>
          </a:r>
          <a:r>
            <a:rPr lang="fr-FR" sz="1100" b="1">
              <a:solidFill>
                <a:schemeClr val="bg1"/>
              </a:solidFill>
            </a:rPr>
            <a:t>liquer ici pour coller la page copiée sur le site Transparence santé ( Onglet "Rémunérations" uniquement)</a:t>
          </a:r>
        </a:p>
      </xdr:txBody>
    </xdr:sp>
    <xdr:clientData/>
  </xdr:twoCellAnchor>
  <xdr:twoCellAnchor>
    <xdr:from>
      <xdr:col>11</xdr:col>
      <xdr:colOff>9525</xdr:colOff>
      <xdr:row>1</xdr:row>
      <xdr:rowOff>190499</xdr:rowOff>
    </xdr:from>
    <xdr:to>
      <xdr:col>16</xdr:col>
      <xdr:colOff>209550</xdr:colOff>
      <xdr:row>6</xdr:row>
      <xdr:rowOff>66674</xdr:rowOff>
    </xdr:to>
    <xdr:sp macro="[0]!Transparence_sante_4" textlink="">
      <xdr:nvSpPr>
        <xdr:cNvPr id="3" name="ZoneTexte 2">
          <a:extLst>
            <a:ext uri="{FF2B5EF4-FFF2-40B4-BE49-F238E27FC236}">
              <a16:creationId xmlns:a16="http://schemas.microsoft.com/office/drawing/2014/main" id="{00000000-0008-0000-0600-000003000000}"/>
            </a:ext>
          </a:extLst>
        </xdr:cNvPr>
        <xdr:cNvSpPr txBox="1"/>
      </xdr:nvSpPr>
      <xdr:spPr>
        <a:xfrm>
          <a:off x="14678025" y="380999"/>
          <a:ext cx="4010025" cy="82867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5. Remettre en forme les</a:t>
          </a:r>
          <a:r>
            <a:rPr lang="fr-FR" sz="1100" baseline="0"/>
            <a:t> données dans les bonnes cellules de calcul, telles qu'elles sont présentées dans l'onglet "Rémunérations" du site Transparence Santé</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1590675</xdr:colOff>
      <xdr:row>3</xdr:row>
      <xdr:rowOff>14287</xdr:rowOff>
    </xdr:from>
    <xdr:to>
      <xdr:col>2</xdr:col>
      <xdr:colOff>114300</xdr:colOff>
      <xdr:row>15</xdr:row>
      <xdr:rowOff>114300</xdr:rowOff>
    </xdr:to>
    <xdr:pic>
      <xdr:nvPicPr>
        <xdr:cNvPr id="4" name="Image 3" descr="PHOTO_FP_FORMINDEP_compress.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1590675" y="500062"/>
          <a:ext cx="2724150" cy="2043113"/>
        </a:xfrm>
        <a:prstGeom prst="rect">
          <a:avLst/>
        </a:prstGeom>
      </xdr:spPr>
    </xdr:pic>
    <xdr:clientData/>
  </xdr:twoCellAnchor>
  <xdr:twoCellAnchor editAs="oneCell">
    <xdr:from>
      <xdr:col>1</xdr:col>
      <xdr:colOff>0</xdr:colOff>
      <xdr:row>19</xdr:row>
      <xdr:rowOff>0</xdr:rowOff>
    </xdr:from>
    <xdr:to>
      <xdr:col>1</xdr:col>
      <xdr:colOff>2305050</xdr:colOff>
      <xdr:row>22</xdr:row>
      <xdr:rowOff>71437</xdr:rowOff>
    </xdr:to>
    <xdr:pic>
      <xdr:nvPicPr>
        <xdr:cNvPr id="5" name="Picture 17" descr="Logo_Formindep">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0" y="2781300"/>
          <a:ext cx="2305050" cy="557212"/>
        </a:xfrm>
        <a:prstGeom prst="rect">
          <a:avLst/>
        </a:prstGeom>
        <a:noFill/>
      </xdr:spPr>
    </xdr:pic>
    <xdr:clientData/>
  </xdr:twoCellAnchor>
  <xdr:twoCellAnchor>
    <xdr:from>
      <xdr:col>1</xdr:col>
      <xdr:colOff>2352675</xdr:colOff>
      <xdr:row>18</xdr:row>
      <xdr:rowOff>142875</xdr:rowOff>
    </xdr:from>
    <xdr:to>
      <xdr:col>9</xdr:col>
      <xdr:colOff>620713</xdr:colOff>
      <xdr:row>22</xdr:row>
      <xdr:rowOff>76200</xdr:rowOff>
    </xdr:to>
    <xdr:sp macro="" textlink="">
      <xdr:nvSpPr>
        <xdr:cNvPr id="6" name="Text Box 18">
          <a:extLst>
            <a:ext uri="{FF2B5EF4-FFF2-40B4-BE49-F238E27FC236}">
              <a16:creationId xmlns:a16="http://schemas.microsoft.com/office/drawing/2014/main" id="{00000000-0008-0000-0500-000006000000}"/>
            </a:ext>
          </a:extLst>
        </xdr:cNvPr>
        <xdr:cNvSpPr txBox="1">
          <a:spLocks noChangeArrowheads="1"/>
        </xdr:cNvSpPr>
      </xdr:nvSpPr>
      <xdr:spPr bwMode="auto">
        <a:xfrm>
          <a:off x="4000500" y="3086100"/>
          <a:ext cx="5688013" cy="581025"/>
        </a:xfrm>
        <a:prstGeom prst="rect">
          <a:avLst/>
        </a:prstGeom>
        <a:noFill/>
        <a:ln w="9525">
          <a:noFill/>
          <a:miter lim="800000"/>
          <a:headEnd/>
          <a:tailEnd/>
        </a:ln>
        <a:effectLst/>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fr-FR" sz="1600" b="1">
              <a:solidFill>
                <a:srgbClr val="3F7937"/>
              </a:solidFill>
            </a:rPr>
            <a:t>pour une formation et une information médicales indépendantes de tout autre intérêt que celui de la santé des personnes.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209550</xdr:colOff>
      <xdr:row>6</xdr:row>
      <xdr:rowOff>19050</xdr:rowOff>
    </xdr:from>
    <xdr:to>
      <xdr:col>5</xdr:col>
      <xdr:colOff>1157288</xdr:colOff>
      <xdr:row>6</xdr:row>
      <xdr:rowOff>185737</xdr:rowOff>
    </xdr:to>
    <xdr:sp macro="" textlink="">
      <xdr:nvSpPr>
        <xdr:cNvPr id="2" name="Accolade ouvrante 1">
          <a:extLst>
            <a:ext uri="{FF2B5EF4-FFF2-40B4-BE49-F238E27FC236}">
              <a16:creationId xmlns:a16="http://schemas.microsoft.com/office/drawing/2014/main" id="{00000000-0008-0000-0800-000002000000}"/>
            </a:ext>
          </a:extLst>
        </xdr:cNvPr>
        <xdr:cNvSpPr/>
      </xdr:nvSpPr>
      <xdr:spPr>
        <a:xfrm rot="16200000">
          <a:off x="3495675" y="19050"/>
          <a:ext cx="166687" cy="329088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FORMINDEP/Atelier_AG_19-11-2016/CH_REDON/Livrables/LogiPharm_CH_REDON_M&#233;dicaments_21-06-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e.sante.gouv.fr/Outils_extraction_exploitation/PR/FORMINDEP/Atelier_AG_19-11-2016/CH_REDON/Livrables/LogiPharm_CH_REDON_M&#233;dicaments_21-06-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e.sante.gouv.fr/Outils_extraction_exploitation/PR/FORMINDEP/Atelier_AG_19-11-2016/PR/FORMINDEP/CH_REDON/Livrables/LogiPharm_CH_REDON_M&#233;dicaments_21-06-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FORMINDEP/Atelier_AG_19-11-2016/PR/FORMINDEP/CH_REDON/Livrables/LogiPharm_CH_REDON_M&#233;dicaments_21-06-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parence.sante.gouv.fr/Outils_extraction_exploitation/CH_REDON/Livrables/LogiPharm_CH_REDON_M&#233;dicaments_21-06-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Francois.PESTY@Wanadoo.fr"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H1620"/>
  <sheetViews>
    <sheetView workbookViewId="0">
      <selection activeCell="C13" sqref="C13"/>
    </sheetView>
  </sheetViews>
  <sheetFormatPr baseColWidth="10" defaultRowHeight="15" x14ac:dyDescent="0.25"/>
  <cols>
    <col min="1" max="1" width="15.28515625" bestFit="1" customWidth="1"/>
    <col min="2" max="2" width="60.28515625" bestFit="1" customWidth="1"/>
    <col min="3" max="3" width="23.42578125" bestFit="1" customWidth="1"/>
    <col min="4" max="4" width="10.7109375" style="12" bestFit="1" customWidth="1"/>
    <col min="5" max="5" width="39.28515625" bestFit="1" customWidth="1"/>
    <col min="6" max="6" width="8.5703125" style="3" bestFit="1" customWidth="1"/>
    <col min="7" max="13" width="19.42578125" customWidth="1"/>
  </cols>
  <sheetData>
    <row r="1" spans="1:8" s="35" customFormat="1" x14ac:dyDescent="0.25">
      <c r="A1" s="35" t="s">
        <v>3315</v>
      </c>
      <c r="B1" s="35" t="s">
        <v>3316</v>
      </c>
      <c r="C1" s="35" t="s">
        <v>3317</v>
      </c>
      <c r="D1" s="11" t="s">
        <v>3318</v>
      </c>
      <c r="E1" s="35" t="s">
        <v>3319</v>
      </c>
      <c r="F1" s="10" t="s">
        <v>3320</v>
      </c>
    </row>
    <row r="2" spans="1:8" s="2" customFormat="1" x14ac:dyDescent="0.25">
      <c r="A2" s="35" t="s">
        <v>3389</v>
      </c>
      <c r="B2" s="2" t="s">
        <v>3230</v>
      </c>
      <c r="C2" s="2" t="s">
        <v>1513</v>
      </c>
      <c r="D2" s="12" t="s">
        <v>3314</v>
      </c>
      <c r="E2" t="s">
        <v>2409</v>
      </c>
      <c r="F2" s="36">
        <v>60000</v>
      </c>
    </row>
    <row r="3" spans="1:8" x14ac:dyDescent="0.25">
      <c r="A3" s="35" t="s">
        <v>3389</v>
      </c>
      <c r="B3" t="s">
        <v>3230</v>
      </c>
      <c r="C3" s="2" t="s">
        <v>1544</v>
      </c>
      <c r="D3" s="12">
        <v>42040</v>
      </c>
      <c r="E3" t="s">
        <v>2076</v>
      </c>
      <c r="F3" s="36">
        <v>5000</v>
      </c>
    </row>
    <row r="4" spans="1:8" x14ac:dyDescent="0.25">
      <c r="A4" s="35" t="s">
        <v>3389</v>
      </c>
      <c r="B4" t="s">
        <v>3231</v>
      </c>
      <c r="C4" s="2" t="s">
        <v>1242</v>
      </c>
      <c r="D4" s="12">
        <v>42130</v>
      </c>
      <c r="E4" t="s">
        <v>3232</v>
      </c>
      <c r="F4" s="36">
        <v>12</v>
      </c>
    </row>
    <row r="5" spans="1:8" x14ac:dyDescent="0.25">
      <c r="A5" s="35" t="s">
        <v>3389</v>
      </c>
      <c r="B5" t="s">
        <v>3233</v>
      </c>
      <c r="C5" s="2" t="s">
        <v>2695</v>
      </c>
      <c r="D5" s="12">
        <v>42774</v>
      </c>
      <c r="E5" t="s">
        <v>2591</v>
      </c>
      <c r="F5" s="36">
        <v>5000</v>
      </c>
    </row>
    <row r="6" spans="1:8" x14ac:dyDescent="0.25">
      <c r="A6" s="35" t="s">
        <v>3389</v>
      </c>
      <c r="B6" t="s">
        <v>3234</v>
      </c>
      <c r="C6" s="2" t="s">
        <v>3235</v>
      </c>
      <c r="D6" s="12">
        <v>42894</v>
      </c>
      <c r="E6" t="s">
        <v>3236</v>
      </c>
      <c r="F6" s="36">
        <v>3060</v>
      </c>
    </row>
    <row r="7" spans="1:8" x14ac:dyDescent="0.25">
      <c r="A7" s="35" t="s">
        <v>3389</v>
      </c>
      <c r="B7" t="s">
        <v>3230</v>
      </c>
      <c r="C7" s="2" t="s">
        <v>674</v>
      </c>
      <c r="D7" s="12">
        <v>43017</v>
      </c>
      <c r="E7" t="s">
        <v>3218</v>
      </c>
      <c r="F7" s="36">
        <v>2400</v>
      </c>
    </row>
    <row r="8" spans="1:8" x14ac:dyDescent="0.25">
      <c r="A8" s="2"/>
      <c r="F8" s="9"/>
    </row>
    <row r="9" spans="1:8" x14ac:dyDescent="0.25">
      <c r="A9" s="2"/>
      <c r="C9" s="64" t="s">
        <v>3423</v>
      </c>
      <c r="D9" s="60"/>
      <c r="E9" s="59"/>
      <c r="F9" s="58">
        <f>SUM(F2:F7)</f>
        <v>75472</v>
      </c>
    </row>
    <row r="10" spans="1:8" x14ac:dyDescent="0.25">
      <c r="A10" s="2"/>
      <c r="F10" s="9"/>
      <c r="G10" s="62" t="s">
        <v>3424</v>
      </c>
      <c r="H10" s="62" t="s">
        <v>3425</v>
      </c>
    </row>
    <row r="11" spans="1:8" x14ac:dyDescent="0.25">
      <c r="A11" s="2"/>
      <c r="C11" s="61" t="s">
        <v>1513</v>
      </c>
      <c r="F11" s="9">
        <f>SUMIF(C$2:C$7,"ROCHE SAS",F$2:F$7)</f>
        <v>60000</v>
      </c>
      <c r="G11" s="63">
        <f>F11/F$9</f>
        <v>0.79499682001271998</v>
      </c>
      <c r="H11" s="63">
        <f>G11</f>
        <v>0.79499682001271998</v>
      </c>
    </row>
    <row r="12" spans="1:8" x14ac:dyDescent="0.25">
      <c r="A12" s="2"/>
      <c r="C12" s="61" t="s">
        <v>1544</v>
      </c>
      <c r="F12" s="9">
        <f>SUMIF(C$2:C$7,"SANOFI AVENTIS FRANCE",F$2:F$7)</f>
        <v>5000</v>
      </c>
      <c r="G12" s="63">
        <f t="shared" ref="G12:G16" si="0">F12/F$9</f>
        <v>6.6249735001059989E-2</v>
      </c>
      <c r="H12" s="63">
        <f>G12+H11</f>
        <v>0.86124655501378</v>
      </c>
    </row>
    <row r="13" spans="1:8" x14ac:dyDescent="0.25">
      <c r="A13" s="2"/>
      <c r="C13" s="61" t="s">
        <v>1242</v>
      </c>
      <c r="F13" s="9">
        <f>SUMIF(C$2:C$7,"MSD France",F$2:F$7)</f>
        <v>12</v>
      </c>
      <c r="G13" s="63">
        <f t="shared" si="0"/>
        <v>1.5899936400254398E-4</v>
      </c>
      <c r="H13" s="63">
        <f t="shared" ref="H13:H16" si="1">G13+H12</f>
        <v>0.86140555437778255</v>
      </c>
    </row>
    <row r="14" spans="1:8" x14ac:dyDescent="0.25">
      <c r="A14" s="2"/>
      <c r="C14" s="61" t="s">
        <v>2695</v>
      </c>
      <c r="F14" s="9">
        <f>SUMIF(C$2:C$7,"CELGENE SAS",F$2:F$7)</f>
        <v>5000</v>
      </c>
      <c r="G14" s="63">
        <f t="shared" si="0"/>
        <v>6.6249735001059989E-2</v>
      </c>
      <c r="H14" s="63">
        <f t="shared" si="1"/>
        <v>0.92765528937884256</v>
      </c>
    </row>
    <row r="15" spans="1:8" x14ac:dyDescent="0.25">
      <c r="A15" s="2"/>
      <c r="C15" s="61" t="s">
        <v>3235</v>
      </c>
      <c r="F15" s="9">
        <f>SUMIF(C$2:C$7,"ASTELLAS PHARMA SRL",F$2:F$7)</f>
        <v>3060</v>
      </c>
      <c r="G15" s="63">
        <f t="shared" si="0"/>
        <v>4.0544837820648716E-2</v>
      </c>
      <c r="H15" s="63">
        <f t="shared" si="1"/>
        <v>0.96820012719949133</v>
      </c>
    </row>
    <row r="16" spans="1:8" x14ac:dyDescent="0.25">
      <c r="A16" s="2"/>
      <c r="C16" s="61" t="s">
        <v>674</v>
      </c>
      <c r="F16" s="9">
        <f>SUMIF(C$2:C$7,"FRESENIUS KABI FRANCE",F$2:F$7)</f>
        <v>2400</v>
      </c>
      <c r="G16" s="63">
        <f t="shared" si="0"/>
        <v>3.1799872800508798E-2</v>
      </c>
      <c r="H16" s="63">
        <f t="shared" si="1"/>
        <v>1.0000000000000002</v>
      </c>
    </row>
    <row r="17" spans="1:6" x14ac:dyDescent="0.25">
      <c r="A17" s="2"/>
      <c r="F17" s="9"/>
    </row>
    <row r="18" spans="1:6" x14ac:dyDescent="0.25">
      <c r="A18" s="2"/>
      <c r="F18" s="9"/>
    </row>
    <row r="19" spans="1:6" x14ac:dyDescent="0.25">
      <c r="A19" s="2"/>
      <c r="F19" s="9"/>
    </row>
    <row r="20" spans="1:6" x14ac:dyDescent="0.25">
      <c r="A20" s="2"/>
      <c r="F20" s="9"/>
    </row>
    <row r="21" spans="1:6" x14ac:dyDescent="0.25">
      <c r="A21" s="2"/>
      <c r="F21" s="9"/>
    </row>
    <row r="22" spans="1:6" x14ac:dyDescent="0.25">
      <c r="A22" s="2"/>
      <c r="F22" s="9"/>
    </row>
    <row r="23" spans="1:6" x14ac:dyDescent="0.25">
      <c r="A23" s="2"/>
      <c r="F23" s="9"/>
    </row>
    <row r="24" spans="1:6" x14ac:dyDescent="0.25">
      <c r="A24" s="2"/>
      <c r="F24" s="9"/>
    </row>
    <row r="25" spans="1:6" x14ac:dyDescent="0.25">
      <c r="A25" s="2"/>
      <c r="F25" s="9"/>
    </row>
    <row r="26" spans="1:6" x14ac:dyDescent="0.25">
      <c r="A26" s="2"/>
      <c r="F26" s="9"/>
    </row>
    <row r="27" spans="1:6" x14ac:dyDescent="0.25">
      <c r="A27" s="2"/>
      <c r="F27" s="9"/>
    </row>
    <row r="28" spans="1:6" x14ac:dyDescent="0.25">
      <c r="A28" s="2"/>
      <c r="F28" s="9"/>
    </row>
    <row r="29" spans="1:6" x14ac:dyDescent="0.25">
      <c r="A29" s="2"/>
      <c r="F29" s="9"/>
    </row>
    <row r="30" spans="1:6" x14ac:dyDescent="0.25">
      <c r="A30" s="2"/>
      <c r="F30" s="9"/>
    </row>
    <row r="31" spans="1:6" x14ac:dyDescent="0.25">
      <c r="A31" s="2"/>
      <c r="F31" s="9"/>
    </row>
    <row r="32" spans="1:6" x14ac:dyDescent="0.25">
      <c r="A32" s="2"/>
      <c r="F32" s="9"/>
    </row>
    <row r="33" spans="1:6" x14ac:dyDescent="0.25">
      <c r="A33" s="2"/>
      <c r="F33" s="9"/>
    </row>
    <row r="34" spans="1:6" x14ac:dyDescent="0.25">
      <c r="A34" s="2"/>
      <c r="F34" s="9"/>
    </row>
    <row r="35" spans="1:6" x14ac:dyDescent="0.25">
      <c r="A35" s="2"/>
      <c r="F35" s="9"/>
    </row>
    <row r="36" spans="1:6" x14ac:dyDescent="0.25">
      <c r="A36" s="2"/>
      <c r="F36" s="9"/>
    </row>
    <row r="37" spans="1:6" x14ac:dyDescent="0.25">
      <c r="A37" s="2"/>
      <c r="F37" s="9"/>
    </row>
    <row r="38" spans="1:6" x14ac:dyDescent="0.25">
      <c r="A38" s="2"/>
      <c r="F38" s="9"/>
    </row>
    <row r="39" spans="1:6" x14ac:dyDescent="0.25">
      <c r="A39" s="2"/>
      <c r="F39" s="9"/>
    </row>
    <row r="40" spans="1:6" x14ac:dyDescent="0.25">
      <c r="A40" s="2"/>
      <c r="F40" s="9"/>
    </row>
    <row r="41" spans="1:6" x14ac:dyDescent="0.25">
      <c r="A41" s="2"/>
      <c r="F41" s="9"/>
    </row>
    <row r="42" spans="1:6" x14ac:dyDescent="0.25">
      <c r="A42" s="2"/>
      <c r="F42" s="9"/>
    </row>
    <row r="43" spans="1:6" x14ac:dyDescent="0.25">
      <c r="A43" s="2"/>
      <c r="F43" s="9"/>
    </row>
    <row r="44" spans="1:6" x14ac:dyDescent="0.25">
      <c r="A44" s="2"/>
      <c r="F44" s="9"/>
    </row>
    <row r="45" spans="1:6" x14ac:dyDescent="0.25">
      <c r="A45" s="2"/>
      <c r="F45" s="9"/>
    </row>
    <row r="46" spans="1:6" x14ac:dyDescent="0.25">
      <c r="A46" s="2"/>
      <c r="B46" s="23"/>
      <c r="F46" s="9"/>
    </row>
    <row r="47" spans="1:6" x14ac:dyDescent="0.25">
      <c r="A47" s="2"/>
      <c r="F47" s="9"/>
    </row>
    <row r="48" spans="1:6" x14ac:dyDescent="0.25">
      <c r="A48" s="2"/>
      <c r="F48" s="9"/>
    </row>
    <row r="49" spans="1:6" x14ac:dyDescent="0.25">
      <c r="A49" s="2"/>
      <c r="B49" s="23"/>
      <c r="F49" s="9"/>
    </row>
    <row r="50" spans="1:6" x14ac:dyDescent="0.25">
      <c r="A50" s="2"/>
      <c r="F50" s="9"/>
    </row>
    <row r="51" spans="1:6" x14ac:dyDescent="0.25">
      <c r="A51" s="2"/>
      <c r="F51" s="9"/>
    </row>
    <row r="52" spans="1:6" x14ac:dyDescent="0.25">
      <c r="A52" s="2"/>
      <c r="B52" s="23"/>
      <c r="F52" s="9"/>
    </row>
    <row r="53" spans="1:6" x14ac:dyDescent="0.25">
      <c r="A53" s="2"/>
      <c r="F53" s="9"/>
    </row>
    <row r="54" spans="1:6" x14ac:dyDescent="0.25">
      <c r="A54" s="2"/>
      <c r="F54" s="9"/>
    </row>
    <row r="55" spans="1:6" x14ac:dyDescent="0.25">
      <c r="A55" s="2"/>
      <c r="B55" s="23"/>
      <c r="F55" s="9"/>
    </row>
    <row r="56" spans="1:6" x14ac:dyDescent="0.25">
      <c r="A56" s="2"/>
      <c r="F56" s="9"/>
    </row>
    <row r="57" spans="1:6" x14ac:dyDescent="0.25">
      <c r="A57" s="2"/>
      <c r="F57" s="9"/>
    </row>
    <row r="58" spans="1:6" x14ac:dyDescent="0.25">
      <c r="A58" s="2"/>
      <c r="F58" s="9"/>
    </row>
    <row r="59" spans="1:6" x14ac:dyDescent="0.25">
      <c r="A59" s="2"/>
      <c r="F59" s="9"/>
    </row>
    <row r="60" spans="1:6" x14ac:dyDescent="0.25">
      <c r="A60" s="2"/>
      <c r="F60" s="9"/>
    </row>
    <row r="61" spans="1:6" x14ac:dyDescent="0.25">
      <c r="A61" s="2"/>
      <c r="F61" s="9"/>
    </row>
    <row r="62" spans="1:6" x14ac:dyDescent="0.25">
      <c r="A62" s="2"/>
      <c r="F62" s="9"/>
    </row>
    <row r="63" spans="1:6" x14ac:dyDescent="0.25">
      <c r="A63" s="2"/>
      <c r="F63" s="9"/>
    </row>
    <row r="64" spans="1:6" x14ac:dyDescent="0.25">
      <c r="A64" s="2"/>
      <c r="F64" s="9"/>
    </row>
    <row r="65" spans="1:6" x14ac:dyDescent="0.25">
      <c r="A65" s="2"/>
      <c r="F65" s="9"/>
    </row>
    <row r="66" spans="1:6" x14ac:dyDescent="0.25">
      <c r="A66" s="2"/>
      <c r="F66" s="9"/>
    </row>
    <row r="67" spans="1:6" x14ac:dyDescent="0.25">
      <c r="A67" s="2"/>
      <c r="B67" s="23"/>
      <c r="F67" s="9"/>
    </row>
    <row r="68" spans="1:6" x14ac:dyDescent="0.25">
      <c r="A68" s="2"/>
      <c r="F68" s="9"/>
    </row>
    <row r="69" spans="1:6" x14ac:dyDescent="0.25">
      <c r="A69" s="2"/>
      <c r="F69" s="9"/>
    </row>
    <row r="70" spans="1:6" x14ac:dyDescent="0.25">
      <c r="A70" s="2"/>
      <c r="B70" s="23"/>
      <c r="F70" s="9"/>
    </row>
    <row r="71" spans="1:6" x14ac:dyDescent="0.25">
      <c r="A71" s="2"/>
      <c r="F71" s="9"/>
    </row>
    <row r="72" spans="1:6" x14ac:dyDescent="0.25">
      <c r="A72" s="2"/>
      <c r="F72" s="9"/>
    </row>
    <row r="73" spans="1:6" x14ac:dyDescent="0.25">
      <c r="A73" s="2"/>
      <c r="F73" s="9"/>
    </row>
    <row r="74" spans="1:6" x14ac:dyDescent="0.25">
      <c r="A74" s="2"/>
      <c r="F74" s="9"/>
    </row>
    <row r="75" spans="1:6" x14ac:dyDescent="0.25">
      <c r="A75" s="2"/>
      <c r="F75" s="9"/>
    </row>
    <row r="76" spans="1:6" x14ac:dyDescent="0.25">
      <c r="A76" s="2"/>
      <c r="B76" s="23"/>
      <c r="F76" s="9"/>
    </row>
    <row r="77" spans="1:6" x14ac:dyDescent="0.25">
      <c r="A77" s="2"/>
      <c r="F77" s="9"/>
    </row>
    <row r="78" spans="1:6" x14ac:dyDescent="0.25">
      <c r="A78" s="2"/>
      <c r="F78" s="9"/>
    </row>
    <row r="79" spans="1:6" x14ac:dyDescent="0.25">
      <c r="A79" s="2"/>
      <c r="B79" s="23"/>
      <c r="F79" s="9"/>
    </row>
    <row r="80" spans="1:6" x14ac:dyDescent="0.25">
      <c r="A80" s="2"/>
      <c r="F80" s="9"/>
    </row>
    <row r="81" spans="1:6" x14ac:dyDescent="0.25">
      <c r="A81" s="2"/>
      <c r="F81" s="9"/>
    </row>
    <row r="82" spans="1:6" x14ac:dyDescent="0.25">
      <c r="A82" s="2"/>
      <c r="B82" s="23"/>
      <c r="F82" s="9"/>
    </row>
    <row r="83" spans="1:6" x14ac:dyDescent="0.25">
      <c r="A83" s="2"/>
      <c r="F83" s="9"/>
    </row>
    <row r="84" spans="1:6" x14ac:dyDescent="0.25">
      <c r="A84" s="2"/>
      <c r="F84" s="9"/>
    </row>
    <row r="85" spans="1:6" x14ac:dyDescent="0.25">
      <c r="A85" s="2"/>
      <c r="B85" s="23"/>
      <c r="F85" s="9"/>
    </row>
    <row r="86" spans="1:6" x14ac:dyDescent="0.25">
      <c r="A86" s="2"/>
      <c r="F86" s="9"/>
    </row>
    <row r="87" spans="1:6" x14ac:dyDescent="0.25">
      <c r="A87" s="2"/>
      <c r="F87" s="9"/>
    </row>
    <row r="88" spans="1:6" x14ac:dyDescent="0.25">
      <c r="A88" s="2"/>
      <c r="B88" s="23"/>
      <c r="F88" s="9"/>
    </row>
    <row r="89" spans="1:6" x14ac:dyDescent="0.25">
      <c r="A89" s="2"/>
      <c r="F89" s="9"/>
    </row>
    <row r="90" spans="1:6" x14ac:dyDescent="0.25">
      <c r="A90" s="2"/>
      <c r="F90" s="9"/>
    </row>
    <row r="91" spans="1:6" x14ac:dyDescent="0.25">
      <c r="A91" s="2"/>
      <c r="B91" s="23"/>
      <c r="F91" s="9"/>
    </row>
    <row r="92" spans="1:6" x14ac:dyDescent="0.25">
      <c r="A92" s="2"/>
      <c r="F92" s="9"/>
    </row>
    <row r="93" spans="1:6" x14ac:dyDescent="0.25">
      <c r="A93" s="2"/>
      <c r="F93" s="9"/>
    </row>
    <row r="94" spans="1:6" x14ac:dyDescent="0.25">
      <c r="A94" s="2"/>
      <c r="B94" s="23"/>
      <c r="F94" s="9"/>
    </row>
    <row r="95" spans="1:6" x14ac:dyDescent="0.25">
      <c r="A95" s="2"/>
      <c r="F95" s="9"/>
    </row>
    <row r="96" spans="1:6" x14ac:dyDescent="0.25">
      <c r="A96" s="2"/>
      <c r="F96" s="9"/>
    </row>
    <row r="97" spans="1:6" x14ac:dyDescent="0.25">
      <c r="A97" s="2"/>
      <c r="F97" s="9"/>
    </row>
    <row r="98" spans="1:6" x14ac:dyDescent="0.25">
      <c r="A98" s="2"/>
      <c r="F98" s="9"/>
    </row>
    <row r="99" spans="1:6" x14ac:dyDescent="0.25">
      <c r="A99" s="2"/>
      <c r="F99" s="9"/>
    </row>
    <row r="100" spans="1:6" x14ac:dyDescent="0.25">
      <c r="A100" s="2"/>
      <c r="B100" s="23"/>
      <c r="F100" s="9"/>
    </row>
    <row r="101" spans="1:6" x14ac:dyDescent="0.25">
      <c r="A101" s="2"/>
      <c r="F101" s="9"/>
    </row>
    <row r="102" spans="1:6" x14ac:dyDescent="0.25">
      <c r="A102" s="2"/>
      <c r="F102" s="9"/>
    </row>
    <row r="103" spans="1:6" x14ac:dyDescent="0.25">
      <c r="A103" s="2"/>
      <c r="B103" s="23"/>
      <c r="F103" s="9"/>
    </row>
    <row r="104" spans="1:6" x14ac:dyDescent="0.25">
      <c r="A104" s="2"/>
      <c r="F104" s="9"/>
    </row>
    <row r="105" spans="1:6" x14ac:dyDescent="0.25">
      <c r="A105" s="2"/>
      <c r="F105" s="9"/>
    </row>
    <row r="106" spans="1:6" x14ac:dyDescent="0.25">
      <c r="A106" s="2"/>
      <c r="B106" s="23"/>
      <c r="F106" s="9"/>
    </row>
    <row r="107" spans="1:6" x14ac:dyDescent="0.25">
      <c r="A107" s="2"/>
      <c r="F107" s="9"/>
    </row>
    <row r="108" spans="1:6" x14ac:dyDescent="0.25">
      <c r="A108" s="2"/>
      <c r="F108" s="9"/>
    </row>
    <row r="109" spans="1:6" x14ac:dyDescent="0.25">
      <c r="A109" s="2"/>
      <c r="F109" s="9"/>
    </row>
    <row r="110" spans="1:6" x14ac:dyDescent="0.25">
      <c r="A110" s="2"/>
      <c r="F110" s="9"/>
    </row>
    <row r="111" spans="1:6" x14ac:dyDescent="0.25">
      <c r="A111" s="2"/>
      <c r="F111" s="9"/>
    </row>
    <row r="112" spans="1:6" x14ac:dyDescent="0.25">
      <c r="A112" s="2"/>
      <c r="F112" s="9"/>
    </row>
    <row r="113" spans="1:6" x14ac:dyDescent="0.25">
      <c r="A113" s="2"/>
      <c r="F113" s="9"/>
    </row>
    <row r="114" spans="1:6" x14ac:dyDescent="0.25">
      <c r="A114" s="2"/>
      <c r="F114" s="9"/>
    </row>
    <row r="115" spans="1:6" x14ac:dyDescent="0.25">
      <c r="A115" s="2"/>
      <c r="B115" s="23"/>
      <c r="F115" s="9"/>
    </row>
    <row r="116" spans="1:6" x14ac:dyDescent="0.25">
      <c r="A116" s="2"/>
      <c r="F116" s="9"/>
    </row>
    <row r="117" spans="1:6" x14ac:dyDescent="0.25">
      <c r="A117" s="2"/>
      <c r="F117" s="9"/>
    </row>
    <row r="118" spans="1:6" x14ac:dyDescent="0.25">
      <c r="A118" s="2"/>
      <c r="B118" s="23"/>
      <c r="F118" s="9"/>
    </row>
    <row r="119" spans="1:6" x14ac:dyDescent="0.25">
      <c r="A119" s="2"/>
      <c r="F119" s="9"/>
    </row>
    <row r="120" spans="1:6" x14ac:dyDescent="0.25">
      <c r="A120" s="2"/>
      <c r="F120" s="9"/>
    </row>
    <row r="121" spans="1:6" x14ac:dyDescent="0.25">
      <c r="A121" s="2"/>
      <c r="F121" s="9"/>
    </row>
    <row r="122" spans="1:6" x14ac:dyDescent="0.25">
      <c r="A122" s="2"/>
      <c r="F122" s="9"/>
    </row>
    <row r="123" spans="1:6" x14ac:dyDescent="0.25">
      <c r="A123" s="2"/>
      <c r="F123" s="9"/>
    </row>
    <row r="124" spans="1:6" x14ac:dyDescent="0.25">
      <c r="A124" s="2"/>
      <c r="F124" s="9"/>
    </row>
    <row r="125" spans="1:6" x14ac:dyDescent="0.25">
      <c r="A125" s="2"/>
      <c r="F125" s="9"/>
    </row>
    <row r="126" spans="1:6" x14ac:dyDescent="0.25">
      <c r="A126" s="2"/>
      <c r="F126" s="9"/>
    </row>
    <row r="127" spans="1:6" x14ac:dyDescent="0.25">
      <c r="A127" s="2"/>
      <c r="F127" s="9"/>
    </row>
    <row r="128" spans="1:6" x14ac:dyDescent="0.25">
      <c r="A128" s="2"/>
      <c r="F128" s="9"/>
    </row>
    <row r="129" spans="1:6" x14ac:dyDescent="0.25">
      <c r="A129" s="2"/>
      <c r="F129" s="9"/>
    </row>
    <row r="130" spans="1:6" x14ac:dyDescent="0.25">
      <c r="A130" s="2"/>
      <c r="F130" s="9"/>
    </row>
    <row r="131" spans="1:6" x14ac:dyDescent="0.25">
      <c r="A131" s="2"/>
      <c r="F131" s="9"/>
    </row>
    <row r="132" spans="1:6" x14ac:dyDescent="0.25">
      <c r="A132" s="2"/>
      <c r="F132" s="9"/>
    </row>
    <row r="133" spans="1:6" x14ac:dyDescent="0.25">
      <c r="A133" s="2"/>
      <c r="B133" s="23"/>
      <c r="F133" s="9"/>
    </row>
    <row r="134" spans="1:6" x14ac:dyDescent="0.25">
      <c r="A134" s="2"/>
      <c r="F134" s="9"/>
    </row>
    <row r="135" spans="1:6" x14ac:dyDescent="0.25">
      <c r="A135" s="2"/>
      <c r="F135" s="9"/>
    </row>
    <row r="136" spans="1:6" x14ac:dyDescent="0.25">
      <c r="A136" s="2"/>
      <c r="F136" s="9"/>
    </row>
    <row r="137" spans="1:6" x14ac:dyDescent="0.25">
      <c r="A137" s="2"/>
      <c r="F137" s="9"/>
    </row>
    <row r="138" spans="1:6" x14ac:dyDescent="0.25">
      <c r="A138" s="2"/>
      <c r="F138" s="9"/>
    </row>
    <row r="139" spans="1:6" x14ac:dyDescent="0.25">
      <c r="A139" s="2"/>
      <c r="F139" s="9"/>
    </row>
    <row r="140" spans="1:6" x14ac:dyDescent="0.25">
      <c r="A140" s="2"/>
      <c r="F140" s="9"/>
    </row>
    <row r="141" spans="1:6" x14ac:dyDescent="0.25">
      <c r="A141" s="2"/>
      <c r="F141" s="9"/>
    </row>
    <row r="142" spans="1:6" x14ac:dyDescent="0.25">
      <c r="A142" s="2"/>
      <c r="F142" s="9"/>
    </row>
    <row r="143" spans="1:6" x14ac:dyDescent="0.25">
      <c r="A143" s="2"/>
      <c r="F143" s="9"/>
    </row>
    <row r="144" spans="1:6" x14ac:dyDescent="0.25">
      <c r="A144" s="2"/>
      <c r="F144" s="9"/>
    </row>
    <row r="145" spans="1:6" x14ac:dyDescent="0.25">
      <c r="A145" s="2"/>
      <c r="F145" s="9"/>
    </row>
    <row r="146" spans="1:6" x14ac:dyDescent="0.25">
      <c r="A146" s="2"/>
      <c r="F146" s="9"/>
    </row>
    <row r="147" spans="1:6" x14ac:dyDescent="0.25">
      <c r="A147" s="2"/>
      <c r="F147" s="9"/>
    </row>
    <row r="148" spans="1:6" x14ac:dyDescent="0.25">
      <c r="A148" s="2"/>
      <c r="F148" s="9"/>
    </row>
    <row r="149" spans="1:6" x14ac:dyDescent="0.25">
      <c r="F149" s="9"/>
    </row>
    <row r="150" spans="1:6" x14ac:dyDescent="0.25">
      <c r="F150" s="9"/>
    </row>
    <row r="151" spans="1:6" x14ac:dyDescent="0.25">
      <c r="F151" s="9"/>
    </row>
    <row r="152" spans="1:6" x14ac:dyDescent="0.25">
      <c r="F152" s="9"/>
    </row>
    <row r="153" spans="1:6" x14ac:dyDescent="0.25">
      <c r="F153" s="9"/>
    </row>
    <row r="154" spans="1:6" x14ac:dyDescent="0.25">
      <c r="F154" s="9"/>
    </row>
    <row r="155" spans="1:6" x14ac:dyDescent="0.25">
      <c r="F155" s="9"/>
    </row>
    <row r="156" spans="1:6" x14ac:dyDescent="0.25">
      <c r="F156" s="9"/>
    </row>
    <row r="157" spans="1:6" x14ac:dyDescent="0.25">
      <c r="F157" s="9"/>
    </row>
    <row r="158" spans="1:6" x14ac:dyDescent="0.25">
      <c r="F158" s="9"/>
    </row>
    <row r="159" spans="1:6" x14ac:dyDescent="0.25">
      <c r="F159" s="9"/>
    </row>
    <row r="160" spans="1:6" x14ac:dyDescent="0.25">
      <c r="F160" s="9"/>
    </row>
    <row r="161" spans="2:6" x14ac:dyDescent="0.25">
      <c r="F161" s="9"/>
    </row>
    <row r="162" spans="2:6" x14ac:dyDescent="0.25">
      <c r="F162" s="9"/>
    </row>
    <row r="163" spans="2:6" x14ac:dyDescent="0.25">
      <c r="F163" s="9"/>
    </row>
    <row r="164" spans="2:6" x14ac:dyDescent="0.25">
      <c r="F164" s="9"/>
    </row>
    <row r="165" spans="2:6" x14ac:dyDescent="0.25">
      <c r="F165" s="9"/>
    </row>
    <row r="166" spans="2:6" x14ac:dyDescent="0.25">
      <c r="B166" s="23"/>
      <c r="F166" s="9"/>
    </row>
    <row r="167" spans="2:6" x14ac:dyDescent="0.25">
      <c r="F167" s="9"/>
    </row>
    <row r="168" spans="2:6" x14ac:dyDescent="0.25">
      <c r="F168" s="9"/>
    </row>
    <row r="169" spans="2:6" x14ac:dyDescent="0.25">
      <c r="F169" s="9"/>
    </row>
    <row r="170" spans="2:6" x14ac:dyDescent="0.25">
      <c r="F170" s="9"/>
    </row>
    <row r="171" spans="2:6" x14ac:dyDescent="0.25">
      <c r="F171" s="9"/>
    </row>
    <row r="172" spans="2:6" x14ac:dyDescent="0.25">
      <c r="F172" s="9"/>
    </row>
    <row r="173" spans="2:6" x14ac:dyDescent="0.25">
      <c r="F173" s="9"/>
    </row>
    <row r="174" spans="2:6" x14ac:dyDescent="0.25">
      <c r="F174" s="9"/>
    </row>
    <row r="175" spans="2:6" x14ac:dyDescent="0.25">
      <c r="F175" s="9"/>
    </row>
    <row r="176" spans="2:6" x14ac:dyDescent="0.25">
      <c r="F176" s="9"/>
    </row>
    <row r="177" spans="2:6" x14ac:dyDescent="0.25">
      <c r="F177" s="9"/>
    </row>
    <row r="178" spans="2:6" x14ac:dyDescent="0.25">
      <c r="B178" s="23"/>
      <c r="F178" s="9"/>
    </row>
    <row r="179" spans="2:6" x14ac:dyDescent="0.25">
      <c r="F179" s="9"/>
    </row>
    <row r="180" spans="2:6" x14ac:dyDescent="0.25">
      <c r="F180" s="9"/>
    </row>
    <row r="181" spans="2:6" x14ac:dyDescent="0.25">
      <c r="F181" s="9"/>
    </row>
    <row r="182" spans="2:6" x14ac:dyDescent="0.25">
      <c r="F182" s="9"/>
    </row>
    <row r="183" spans="2:6" x14ac:dyDescent="0.25">
      <c r="F183" s="9"/>
    </row>
    <row r="184" spans="2:6" x14ac:dyDescent="0.25">
      <c r="F184" s="9"/>
    </row>
    <row r="185" spans="2:6" x14ac:dyDescent="0.25">
      <c r="F185" s="9"/>
    </row>
    <row r="186" spans="2:6" x14ac:dyDescent="0.25">
      <c r="F186" s="9"/>
    </row>
    <row r="187" spans="2:6" x14ac:dyDescent="0.25">
      <c r="B187" s="23"/>
      <c r="F187" s="9"/>
    </row>
    <row r="188" spans="2:6" x14ac:dyDescent="0.25">
      <c r="F188" s="9"/>
    </row>
    <row r="189" spans="2:6" x14ac:dyDescent="0.25">
      <c r="F189" s="9"/>
    </row>
    <row r="190" spans="2:6" x14ac:dyDescent="0.25">
      <c r="F190" s="9"/>
    </row>
    <row r="191" spans="2:6" x14ac:dyDescent="0.25">
      <c r="F191" s="9"/>
    </row>
    <row r="192" spans="2:6" x14ac:dyDescent="0.25">
      <c r="F192" s="9"/>
    </row>
    <row r="193" spans="2:6" x14ac:dyDescent="0.25">
      <c r="B193" s="23"/>
      <c r="F193" s="9"/>
    </row>
    <row r="194" spans="2:6" x14ac:dyDescent="0.25">
      <c r="F194" s="9"/>
    </row>
    <row r="195" spans="2:6" x14ac:dyDescent="0.25">
      <c r="F195" s="9"/>
    </row>
    <row r="196" spans="2:6" x14ac:dyDescent="0.25">
      <c r="B196" s="23"/>
      <c r="F196" s="9"/>
    </row>
    <row r="197" spans="2:6" x14ac:dyDescent="0.25">
      <c r="F197" s="9"/>
    </row>
    <row r="198" spans="2:6" x14ac:dyDescent="0.25">
      <c r="F198" s="9"/>
    </row>
    <row r="199" spans="2:6" x14ac:dyDescent="0.25">
      <c r="F199" s="9"/>
    </row>
    <row r="200" spans="2:6" x14ac:dyDescent="0.25">
      <c r="F200" s="9"/>
    </row>
    <row r="201" spans="2:6" x14ac:dyDescent="0.25">
      <c r="F201" s="9"/>
    </row>
    <row r="202" spans="2:6" x14ac:dyDescent="0.25">
      <c r="B202" s="23"/>
      <c r="F202" s="9"/>
    </row>
    <row r="203" spans="2:6" x14ac:dyDescent="0.25">
      <c r="F203" s="9"/>
    </row>
    <row r="204" spans="2:6" x14ac:dyDescent="0.25">
      <c r="F204" s="9"/>
    </row>
    <row r="205" spans="2:6" x14ac:dyDescent="0.25">
      <c r="F205" s="9"/>
    </row>
    <row r="206" spans="2:6" x14ac:dyDescent="0.25">
      <c r="F206" s="9"/>
    </row>
    <row r="207" spans="2:6" x14ac:dyDescent="0.25">
      <c r="F207" s="9"/>
    </row>
    <row r="208" spans="2:6" x14ac:dyDescent="0.25">
      <c r="F208" s="9"/>
    </row>
    <row r="209" spans="2:6" x14ac:dyDescent="0.25">
      <c r="F209" s="9"/>
    </row>
    <row r="210" spans="2:6" x14ac:dyDescent="0.25">
      <c r="F210" s="9"/>
    </row>
    <row r="211" spans="2:6" x14ac:dyDescent="0.25">
      <c r="F211" s="9"/>
    </row>
    <row r="212" spans="2:6" x14ac:dyDescent="0.25">
      <c r="F212" s="9"/>
    </row>
    <row r="213" spans="2:6" x14ac:dyDescent="0.25">
      <c r="F213" s="9"/>
    </row>
    <row r="214" spans="2:6" x14ac:dyDescent="0.25">
      <c r="F214" s="9"/>
    </row>
    <row r="215" spans="2:6" x14ac:dyDescent="0.25">
      <c r="F215" s="9"/>
    </row>
    <row r="216" spans="2:6" x14ac:dyDescent="0.25">
      <c r="F216" s="9"/>
    </row>
    <row r="217" spans="2:6" x14ac:dyDescent="0.25">
      <c r="B217" s="23"/>
      <c r="F217" s="9"/>
    </row>
    <row r="218" spans="2:6" x14ac:dyDescent="0.25">
      <c r="F218" s="9"/>
    </row>
    <row r="219" spans="2:6" x14ac:dyDescent="0.25">
      <c r="F219" s="9"/>
    </row>
    <row r="220" spans="2:6" x14ac:dyDescent="0.25">
      <c r="B220" s="23"/>
      <c r="F220" s="9"/>
    </row>
    <row r="221" spans="2:6" x14ac:dyDescent="0.25">
      <c r="F221" s="9"/>
    </row>
    <row r="222" spans="2:6" x14ac:dyDescent="0.25">
      <c r="F222" s="9"/>
    </row>
    <row r="223" spans="2:6" x14ac:dyDescent="0.25">
      <c r="F223" s="9"/>
    </row>
    <row r="224" spans="2:6" x14ac:dyDescent="0.25">
      <c r="F224" s="9"/>
    </row>
    <row r="225" spans="2:6" x14ac:dyDescent="0.25">
      <c r="F225" s="9"/>
    </row>
    <row r="226" spans="2:6" x14ac:dyDescent="0.25">
      <c r="F226" s="9"/>
    </row>
    <row r="227" spans="2:6" x14ac:dyDescent="0.25">
      <c r="F227" s="9"/>
    </row>
    <row r="228" spans="2:6" x14ac:dyDescent="0.25">
      <c r="F228" s="9"/>
    </row>
    <row r="229" spans="2:6" x14ac:dyDescent="0.25">
      <c r="B229" s="23"/>
      <c r="F229" s="9"/>
    </row>
    <row r="230" spans="2:6" x14ac:dyDescent="0.25">
      <c r="F230" s="9"/>
    </row>
    <row r="231" spans="2:6" x14ac:dyDescent="0.25">
      <c r="F231" s="9"/>
    </row>
    <row r="232" spans="2:6" x14ac:dyDescent="0.25">
      <c r="B232" s="23"/>
      <c r="F232" s="9"/>
    </row>
    <row r="233" spans="2:6" x14ac:dyDescent="0.25">
      <c r="F233" s="9"/>
    </row>
    <row r="234" spans="2:6" x14ac:dyDescent="0.25">
      <c r="F234" s="9"/>
    </row>
    <row r="235" spans="2:6" x14ac:dyDescent="0.25">
      <c r="B235" s="23"/>
      <c r="F235" s="9"/>
    </row>
    <row r="236" spans="2:6" x14ac:dyDescent="0.25">
      <c r="F236" s="9"/>
    </row>
    <row r="237" spans="2:6" x14ac:dyDescent="0.25">
      <c r="F237" s="9"/>
    </row>
    <row r="238" spans="2:6" x14ac:dyDescent="0.25">
      <c r="F238" s="9"/>
    </row>
    <row r="239" spans="2:6" x14ac:dyDescent="0.25">
      <c r="F239" s="9"/>
    </row>
    <row r="240" spans="2:6" x14ac:dyDescent="0.25">
      <c r="F240" s="9"/>
    </row>
    <row r="241" spans="2:6" x14ac:dyDescent="0.25">
      <c r="F241" s="9"/>
    </row>
    <row r="242" spans="2:6" x14ac:dyDescent="0.25">
      <c r="F242" s="9"/>
    </row>
    <row r="243" spans="2:6" x14ac:dyDescent="0.25">
      <c r="F243" s="9"/>
    </row>
    <row r="244" spans="2:6" x14ac:dyDescent="0.25">
      <c r="B244" s="23"/>
      <c r="F244" s="9"/>
    </row>
    <row r="245" spans="2:6" x14ac:dyDescent="0.25">
      <c r="F245" s="9"/>
    </row>
    <row r="246" spans="2:6" x14ac:dyDescent="0.25">
      <c r="F246" s="9"/>
    </row>
    <row r="247" spans="2:6" x14ac:dyDescent="0.25">
      <c r="B247" s="23"/>
      <c r="F247" s="9"/>
    </row>
    <row r="248" spans="2:6" x14ac:dyDescent="0.25">
      <c r="F248" s="9"/>
    </row>
    <row r="249" spans="2:6" x14ac:dyDescent="0.25">
      <c r="F249" s="9"/>
    </row>
    <row r="250" spans="2:6" x14ac:dyDescent="0.25">
      <c r="F250" s="9"/>
    </row>
    <row r="251" spans="2:6" x14ac:dyDescent="0.25">
      <c r="F251" s="9"/>
    </row>
    <row r="252" spans="2:6" x14ac:dyDescent="0.25">
      <c r="F252" s="9"/>
    </row>
    <row r="253" spans="2:6" x14ac:dyDescent="0.25">
      <c r="F253" s="9"/>
    </row>
    <row r="254" spans="2:6" x14ac:dyDescent="0.25">
      <c r="F254" s="9"/>
    </row>
    <row r="255" spans="2:6" x14ac:dyDescent="0.25">
      <c r="F255" s="9"/>
    </row>
    <row r="256" spans="2:6" x14ac:dyDescent="0.25">
      <c r="F256" s="9"/>
    </row>
    <row r="257" spans="2:6" x14ac:dyDescent="0.25">
      <c r="F257" s="9"/>
    </row>
    <row r="258" spans="2:6" x14ac:dyDescent="0.25">
      <c r="F258" s="9"/>
    </row>
    <row r="259" spans="2:6" x14ac:dyDescent="0.25">
      <c r="B259" s="23"/>
      <c r="F259" s="9"/>
    </row>
    <row r="260" spans="2:6" x14ac:dyDescent="0.25">
      <c r="F260" s="9"/>
    </row>
    <row r="261" spans="2:6" x14ac:dyDescent="0.25">
      <c r="F261" s="9"/>
    </row>
    <row r="262" spans="2:6" x14ac:dyDescent="0.25">
      <c r="F262" s="9"/>
    </row>
    <row r="263" spans="2:6" x14ac:dyDescent="0.25">
      <c r="F263" s="9"/>
    </row>
    <row r="264" spans="2:6" x14ac:dyDescent="0.25">
      <c r="F264" s="9"/>
    </row>
    <row r="265" spans="2:6" x14ac:dyDescent="0.25">
      <c r="F265" s="9"/>
    </row>
    <row r="266" spans="2:6" x14ac:dyDescent="0.25">
      <c r="F266" s="9"/>
    </row>
    <row r="267" spans="2:6" x14ac:dyDescent="0.25">
      <c r="F267" s="9"/>
    </row>
    <row r="268" spans="2:6" x14ac:dyDescent="0.25">
      <c r="F268" s="9"/>
    </row>
    <row r="269" spans="2:6" x14ac:dyDescent="0.25">
      <c r="F269" s="9"/>
    </row>
    <row r="270" spans="2:6" x14ac:dyDescent="0.25">
      <c r="F270" s="9"/>
    </row>
    <row r="271" spans="2:6" x14ac:dyDescent="0.25">
      <c r="B271" s="23"/>
      <c r="F271" s="9"/>
    </row>
    <row r="272" spans="2:6" x14ac:dyDescent="0.25">
      <c r="F272" s="9"/>
    </row>
    <row r="273" spans="2:6" x14ac:dyDescent="0.25">
      <c r="F273" s="9"/>
    </row>
    <row r="274" spans="2:6" x14ac:dyDescent="0.25">
      <c r="B274" s="23"/>
      <c r="F274" s="9"/>
    </row>
    <row r="275" spans="2:6" x14ac:dyDescent="0.25">
      <c r="F275" s="9"/>
    </row>
    <row r="276" spans="2:6" x14ac:dyDescent="0.25">
      <c r="F276" s="9"/>
    </row>
    <row r="277" spans="2:6" x14ac:dyDescent="0.25">
      <c r="B277" s="23"/>
      <c r="F277" s="9"/>
    </row>
    <row r="278" spans="2:6" x14ac:dyDescent="0.25">
      <c r="F278" s="9"/>
    </row>
    <row r="279" spans="2:6" x14ac:dyDescent="0.25">
      <c r="F279" s="9"/>
    </row>
    <row r="280" spans="2:6" x14ac:dyDescent="0.25">
      <c r="B280" s="23"/>
      <c r="F280" s="9"/>
    </row>
    <row r="281" spans="2:6" x14ac:dyDescent="0.25">
      <c r="F281" s="9"/>
    </row>
    <row r="282" spans="2:6" x14ac:dyDescent="0.25">
      <c r="F282" s="9"/>
    </row>
    <row r="283" spans="2:6" x14ac:dyDescent="0.25">
      <c r="B283" s="23"/>
      <c r="F283" s="9"/>
    </row>
    <row r="284" spans="2:6" x14ac:dyDescent="0.25">
      <c r="F284" s="9"/>
    </row>
    <row r="285" spans="2:6" x14ac:dyDescent="0.25">
      <c r="F285" s="9"/>
    </row>
    <row r="286" spans="2:6" x14ac:dyDescent="0.25">
      <c r="F286" s="9"/>
    </row>
    <row r="287" spans="2:6" x14ac:dyDescent="0.25">
      <c r="F287" s="9"/>
    </row>
    <row r="288" spans="2:6" x14ac:dyDescent="0.25">
      <c r="F288" s="9"/>
    </row>
    <row r="289" spans="2:6" x14ac:dyDescent="0.25">
      <c r="F289" s="9"/>
    </row>
    <row r="290" spans="2:6" x14ac:dyDescent="0.25">
      <c r="F290" s="9"/>
    </row>
    <row r="291" spans="2:6" x14ac:dyDescent="0.25">
      <c r="F291" s="9"/>
    </row>
    <row r="292" spans="2:6" x14ac:dyDescent="0.25">
      <c r="B292" s="23"/>
      <c r="F292" s="9"/>
    </row>
    <row r="293" spans="2:6" x14ac:dyDescent="0.25">
      <c r="F293" s="9"/>
    </row>
    <row r="294" spans="2:6" x14ac:dyDescent="0.25">
      <c r="F294" s="9"/>
    </row>
    <row r="295" spans="2:6" x14ac:dyDescent="0.25">
      <c r="B295" s="23"/>
      <c r="F295" s="9"/>
    </row>
    <row r="296" spans="2:6" x14ac:dyDescent="0.25">
      <c r="F296" s="9"/>
    </row>
    <row r="297" spans="2:6" x14ac:dyDescent="0.25">
      <c r="F297" s="9"/>
    </row>
    <row r="298" spans="2:6" x14ac:dyDescent="0.25">
      <c r="B298" s="23"/>
      <c r="F298" s="9"/>
    </row>
    <row r="299" spans="2:6" x14ac:dyDescent="0.25">
      <c r="F299" s="9"/>
    </row>
    <row r="300" spans="2:6" x14ac:dyDescent="0.25">
      <c r="F300" s="9"/>
    </row>
    <row r="301" spans="2:6" x14ac:dyDescent="0.25">
      <c r="B301" s="23"/>
      <c r="F301" s="9"/>
    </row>
    <row r="302" spans="2:6" x14ac:dyDescent="0.25">
      <c r="F302" s="9"/>
    </row>
    <row r="303" spans="2:6" x14ac:dyDescent="0.25">
      <c r="F303" s="9"/>
    </row>
    <row r="304" spans="2:6" x14ac:dyDescent="0.25">
      <c r="B304" s="23"/>
      <c r="F304" s="9"/>
    </row>
    <row r="305" spans="2:6" x14ac:dyDescent="0.25">
      <c r="F305" s="9"/>
    </row>
    <row r="306" spans="2:6" x14ac:dyDescent="0.25">
      <c r="F306" s="9"/>
    </row>
    <row r="307" spans="2:6" x14ac:dyDescent="0.25">
      <c r="B307" s="23"/>
      <c r="F307" s="9"/>
    </row>
    <row r="308" spans="2:6" x14ac:dyDescent="0.25">
      <c r="F308" s="9"/>
    </row>
    <row r="309" spans="2:6" x14ac:dyDescent="0.25">
      <c r="F309" s="9"/>
    </row>
    <row r="310" spans="2:6" x14ac:dyDescent="0.25">
      <c r="F310" s="9"/>
    </row>
    <row r="311" spans="2:6" x14ac:dyDescent="0.25">
      <c r="F311" s="9"/>
    </row>
    <row r="312" spans="2:6" x14ac:dyDescent="0.25">
      <c r="F312" s="9"/>
    </row>
    <row r="313" spans="2:6" x14ac:dyDescent="0.25">
      <c r="B313" s="23"/>
      <c r="F313" s="9"/>
    </row>
    <row r="314" spans="2:6" x14ac:dyDescent="0.25">
      <c r="F314" s="9"/>
    </row>
    <row r="315" spans="2:6" x14ac:dyDescent="0.25">
      <c r="F315" s="9"/>
    </row>
    <row r="316" spans="2:6" x14ac:dyDescent="0.25">
      <c r="B316" s="23"/>
      <c r="F316" s="9"/>
    </row>
    <row r="317" spans="2:6" x14ac:dyDescent="0.25">
      <c r="F317" s="9"/>
    </row>
    <row r="318" spans="2:6" x14ac:dyDescent="0.25">
      <c r="F318" s="9"/>
    </row>
    <row r="319" spans="2:6" x14ac:dyDescent="0.25">
      <c r="F319" s="9"/>
    </row>
    <row r="320" spans="2:6" x14ac:dyDescent="0.25">
      <c r="F320" s="9"/>
    </row>
    <row r="321" spans="6:6" x14ac:dyDescent="0.25">
      <c r="F321" s="9"/>
    </row>
    <row r="322" spans="6:6" x14ac:dyDescent="0.25">
      <c r="F322" s="9"/>
    </row>
    <row r="323" spans="6:6" x14ac:dyDescent="0.25">
      <c r="F323" s="9"/>
    </row>
    <row r="324" spans="6:6" x14ac:dyDescent="0.25">
      <c r="F324" s="9"/>
    </row>
    <row r="325" spans="6:6" x14ac:dyDescent="0.25">
      <c r="F325" s="9"/>
    </row>
    <row r="326" spans="6:6" x14ac:dyDescent="0.25">
      <c r="F326" s="9"/>
    </row>
    <row r="327" spans="6:6" x14ac:dyDescent="0.25">
      <c r="F327" s="9"/>
    </row>
    <row r="328" spans="6:6" x14ac:dyDescent="0.25">
      <c r="F328" s="9"/>
    </row>
    <row r="329" spans="6:6" x14ac:dyDescent="0.25">
      <c r="F329" s="9"/>
    </row>
    <row r="330" spans="6:6" x14ac:dyDescent="0.25">
      <c r="F330" s="9"/>
    </row>
    <row r="331" spans="6:6" x14ac:dyDescent="0.25">
      <c r="F331" s="9"/>
    </row>
    <row r="332" spans="6:6" x14ac:dyDescent="0.25">
      <c r="F332" s="9"/>
    </row>
    <row r="333" spans="6:6" x14ac:dyDescent="0.25">
      <c r="F333" s="9"/>
    </row>
    <row r="334" spans="6:6" x14ac:dyDescent="0.25">
      <c r="F334" s="9"/>
    </row>
    <row r="335" spans="6:6" x14ac:dyDescent="0.25">
      <c r="F335" s="9"/>
    </row>
    <row r="336" spans="6:6" x14ac:dyDescent="0.25">
      <c r="F336" s="9"/>
    </row>
    <row r="337" spans="2:6" x14ac:dyDescent="0.25">
      <c r="F337" s="9"/>
    </row>
    <row r="338" spans="2:6" x14ac:dyDescent="0.25">
      <c r="F338" s="9"/>
    </row>
    <row r="339" spans="2:6" x14ac:dyDescent="0.25">
      <c r="F339" s="9"/>
    </row>
    <row r="340" spans="2:6" x14ac:dyDescent="0.25">
      <c r="F340" s="9"/>
    </row>
    <row r="341" spans="2:6" x14ac:dyDescent="0.25">
      <c r="F341" s="9"/>
    </row>
    <row r="342" spans="2:6" x14ac:dyDescent="0.25">
      <c r="F342" s="9"/>
    </row>
    <row r="343" spans="2:6" x14ac:dyDescent="0.25">
      <c r="F343" s="9"/>
    </row>
    <row r="344" spans="2:6" x14ac:dyDescent="0.25">
      <c r="F344" s="9"/>
    </row>
    <row r="345" spans="2:6" x14ac:dyDescent="0.25">
      <c r="F345" s="9"/>
    </row>
    <row r="346" spans="2:6" x14ac:dyDescent="0.25">
      <c r="F346" s="9"/>
    </row>
    <row r="347" spans="2:6" x14ac:dyDescent="0.25">
      <c r="F347" s="9"/>
    </row>
    <row r="348" spans="2:6" x14ac:dyDescent="0.25">
      <c r="F348" s="9"/>
    </row>
    <row r="349" spans="2:6" x14ac:dyDescent="0.25">
      <c r="B349" s="23"/>
      <c r="F349" s="9"/>
    </row>
    <row r="350" spans="2:6" x14ac:dyDescent="0.25">
      <c r="F350" s="9"/>
    </row>
    <row r="351" spans="2:6" x14ac:dyDescent="0.25">
      <c r="F351" s="9"/>
    </row>
    <row r="352" spans="2:6" x14ac:dyDescent="0.25">
      <c r="B352" s="23"/>
      <c r="F352" s="9"/>
    </row>
    <row r="353" spans="2:6" x14ac:dyDescent="0.25">
      <c r="F353" s="9"/>
    </row>
    <row r="354" spans="2:6" x14ac:dyDescent="0.25">
      <c r="F354" s="9"/>
    </row>
    <row r="355" spans="2:6" x14ac:dyDescent="0.25">
      <c r="B355" s="23"/>
      <c r="F355" s="9"/>
    </row>
    <row r="356" spans="2:6" x14ac:dyDescent="0.25">
      <c r="F356" s="9"/>
    </row>
    <row r="357" spans="2:6" x14ac:dyDescent="0.25">
      <c r="F357" s="9"/>
    </row>
    <row r="358" spans="2:6" x14ac:dyDescent="0.25">
      <c r="B358" s="23"/>
      <c r="F358" s="9"/>
    </row>
    <row r="359" spans="2:6" x14ac:dyDescent="0.25">
      <c r="F359" s="9"/>
    </row>
    <row r="360" spans="2:6" x14ac:dyDescent="0.25">
      <c r="F360" s="9"/>
    </row>
    <row r="361" spans="2:6" x14ac:dyDescent="0.25">
      <c r="F361" s="9"/>
    </row>
    <row r="362" spans="2:6" x14ac:dyDescent="0.25">
      <c r="F362" s="9"/>
    </row>
    <row r="363" spans="2:6" x14ac:dyDescent="0.25">
      <c r="F363" s="9"/>
    </row>
    <row r="364" spans="2:6" x14ac:dyDescent="0.25">
      <c r="F364" s="9"/>
    </row>
    <row r="365" spans="2:6" x14ac:dyDescent="0.25">
      <c r="F365" s="9"/>
    </row>
    <row r="366" spans="2:6" x14ac:dyDescent="0.25">
      <c r="F366" s="9"/>
    </row>
    <row r="367" spans="2:6" x14ac:dyDescent="0.25">
      <c r="F367" s="9"/>
    </row>
    <row r="368" spans="2:6" x14ac:dyDescent="0.25">
      <c r="F368" s="9"/>
    </row>
    <row r="369" spans="2:6" x14ac:dyDescent="0.25">
      <c r="F369" s="9"/>
    </row>
    <row r="370" spans="2:6" x14ac:dyDescent="0.25">
      <c r="F370" s="9"/>
    </row>
    <row r="371" spans="2:6" x14ac:dyDescent="0.25">
      <c r="F371" s="9"/>
    </row>
    <row r="372" spans="2:6" x14ac:dyDescent="0.25">
      <c r="F372" s="9"/>
    </row>
    <row r="373" spans="2:6" x14ac:dyDescent="0.25">
      <c r="B373" s="23"/>
      <c r="F373" s="9"/>
    </row>
    <row r="374" spans="2:6" x14ac:dyDescent="0.25">
      <c r="F374" s="9"/>
    </row>
    <row r="375" spans="2:6" x14ac:dyDescent="0.25">
      <c r="F375" s="9"/>
    </row>
    <row r="376" spans="2:6" x14ac:dyDescent="0.25">
      <c r="B376" s="23"/>
      <c r="F376" s="9"/>
    </row>
    <row r="377" spans="2:6" x14ac:dyDescent="0.25">
      <c r="F377" s="9"/>
    </row>
    <row r="378" spans="2:6" x14ac:dyDescent="0.25">
      <c r="F378" s="9"/>
    </row>
    <row r="379" spans="2:6" x14ac:dyDescent="0.25">
      <c r="F379" s="9"/>
    </row>
    <row r="380" spans="2:6" x14ac:dyDescent="0.25">
      <c r="F380" s="9"/>
    </row>
    <row r="381" spans="2:6" x14ac:dyDescent="0.25">
      <c r="F381" s="9"/>
    </row>
    <row r="382" spans="2:6" x14ac:dyDescent="0.25">
      <c r="F382" s="9"/>
    </row>
    <row r="383" spans="2:6" x14ac:dyDescent="0.25">
      <c r="F383" s="9"/>
    </row>
    <row r="384" spans="2:6" x14ac:dyDescent="0.25">
      <c r="F384" s="9"/>
    </row>
    <row r="385" spans="2:6" x14ac:dyDescent="0.25">
      <c r="B385" s="23"/>
      <c r="F385" s="9"/>
    </row>
    <row r="386" spans="2:6" x14ac:dyDescent="0.25">
      <c r="F386" s="9"/>
    </row>
    <row r="387" spans="2:6" x14ac:dyDescent="0.25">
      <c r="F387" s="9"/>
    </row>
    <row r="388" spans="2:6" x14ac:dyDescent="0.25">
      <c r="B388" s="23"/>
      <c r="F388" s="9"/>
    </row>
    <row r="389" spans="2:6" x14ac:dyDescent="0.25">
      <c r="F389" s="9"/>
    </row>
    <row r="390" spans="2:6" x14ac:dyDescent="0.25">
      <c r="F390" s="9"/>
    </row>
    <row r="391" spans="2:6" x14ac:dyDescent="0.25">
      <c r="B391" s="23"/>
      <c r="F391" s="9"/>
    </row>
    <row r="392" spans="2:6" x14ac:dyDescent="0.25">
      <c r="F392" s="9"/>
    </row>
    <row r="393" spans="2:6" x14ac:dyDescent="0.25">
      <c r="F393" s="9"/>
    </row>
    <row r="394" spans="2:6" x14ac:dyDescent="0.25">
      <c r="B394" s="23"/>
      <c r="F394" s="9"/>
    </row>
    <row r="395" spans="2:6" x14ac:dyDescent="0.25">
      <c r="F395" s="9"/>
    </row>
    <row r="396" spans="2:6" x14ac:dyDescent="0.25">
      <c r="F396" s="9"/>
    </row>
    <row r="397" spans="2:6" x14ac:dyDescent="0.25">
      <c r="F397" s="9"/>
    </row>
    <row r="398" spans="2:6" x14ac:dyDescent="0.25">
      <c r="F398" s="9"/>
    </row>
    <row r="399" spans="2:6" x14ac:dyDescent="0.25">
      <c r="F399" s="9"/>
    </row>
    <row r="400" spans="2:6" x14ac:dyDescent="0.25">
      <c r="F400" s="9"/>
    </row>
    <row r="401" spans="2:6" x14ac:dyDescent="0.25">
      <c r="F401" s="9"/>
    </row>
    <row r="402" spans="2:6" x14ac:dyDescent="0.25">
      <c r="F402" s="9"/>
    </row>
    <row r="403" spans="2:6" x14ac:dyDescent="0.25">
      <c r="B403" s="23"/>
      <c r="F403" s="9"/>
    </row>
    <row r="404" spans="2:6" x14ac:dyDescent="0.25">
      <c r="F404" s="9"/>
    </row>
    <row r="405" spans="2:6" x14ac:dyDescent="0.25">
      <c r="F405" s="9"/>
    </row>
    <row r="406" spans="2:6" x14ac:dyDescent="0.25">
      <c r="B406" s="23"/>
      <c r="F406" s="9"/>
    </row>
    <row r="407" spans="2:6" x14ac:dyDescent="0.25">
      <c r="F407" s="9"/>
    </row>
    <row r="408" spans="2:6" x14ac:dyDescent="0.25">
      <c r="F408" s="9"/>
    </row>
    <row r="409" spans="2:6" x14ac:dyDescent="0.25">
      <c r="B409" s="23"/>
      <c r="F409" s="9"/>
    </row>
    <row r="410" spans="2:6" x14ac:dyDescent="0.25">
      <c r="F410" s="9"/>
    </row>
    <row r="411" spans="2:6" x14ac:dyDescent="0.25">
      <c r="F411" s="9"/>
    </row>
    <row r="412" spans="2:6" x14ac:dyDescent="0.25">
      <c r="B412" s="23"/>
      <c r="F412" s="9"/>
    </row>
    <row r="413" spans="2:6" x14ac:dyDescent="0.25">
      <c r="F413" s="9"/>
    </row>
    <row r="414" spans="2:6" x14ac:dyDescent="0.25">
      <c r="F414" s="9"/>
    </row>
    <row r="415" spans="2:6" x14ac:dyDescent="0.25">
      <c r="B415" s="23"/>
      <c r="F415" s="9"/>
    </row>
    <row r="416" spans="2:6" x14ac:dyDescent="0.25">
      <c r="F416" s="9"/>
    </row>
    <row r="417" spans="2:6" x14ac:dyDescent="0.25">
      <c r="F417" s="9"/>
    </row>
    <row r="418" spans="2:6" x14ac:dyDescent="0.25">
      <c r="B418" s="23"/>
      <c r="F418" s="9"/>
    </row>
    <row r="419" spans="2:6" x14ac:dyDescent="0.25">
      <c r="F419" s="9"/>
    </row>
    <row r="420" spans="2:6" x14ac:dyDescent="0.25">
      <c r="F420" s="9"/>
    </row>
    <row r="421" spans="2:6" x14ac:dyDescent="0.25">
      <c r="B421" s="23"/>
      <c r="F421" s="9"/>
    </row>
    <row r="422" spans="2:6" x14ac:dyDescent="0.25">
      <c r="F422" s="9"/>
    </row>
    <row r="423" spans="2:6" x14ac:dyDescent="0.25">
      <c r="F423" s="9"/>
    </row>
    <row r="424" spans="2:6" x14ac:dyDescent="0.25">
      <c r="F424" s="9"/>
    </row>
    <row r="425" spans="2:6" x14ac:dyDescent="0.25">
      <c r="F425" s="9"/>
    </row>
    <row r="426" spans="2:6" x14ac:dyDescent="0.25">
      <c r="F426" s="9"/>
    </row>
    <row r="427" spans="2:6" x14ac:dyDescent="0.25">
      <c r="F427" s="9"/>
    </row>
    <row r="428" spans="2:6" x14ac:dyDescent="0.25">
      <c r="F428" s="9"/>
    </row>
    <row r="429" spans="2:6" x14ac:dyDescent="0.25">
      <c r="F429" s="9"/>
    </row>
    <row r="430" spans="2:6" x14ac:dyDescent="0.25">
      <c r="F430" s="9"/>
    </row>
    <row r="431" spans="2:6" x14ac:dyDescent="0.25">
      <c r="F431" s="9"/>
    </row>
    <row r="432" spans="2:6" x14ac:dyDescent="0.25">
      <c r="F432" s="9"/>
    </row>
    <row r="433" spans="6:6" x14ac:dyDescent="0.25">
      <c r="F433" s="9"/>
    </row>
    <row r="434" spans="6:6" x14ac:dyDescent="0.25">
      <c r="F434" s="9"/>
    </row>
    <row r="435" spans="6:6" x14ac:dyDescent="0.25">
      <c r="F435" s="9"/>
    </row>
    <row r="436" spans="6:6" x14ac:dyDescent="0.25">
      <c r="F436" s="9"/>
    </row>
    <row r="437" spans="6:6" x14ac:dyDescent="0.25">
      <c r="F437" s="9"/>
    </row>
    <row r="438" spans="6:6" x14ac:dyDescent="0.25">
      <c r="F438" s="9"/>
    </row>
    <row r="439" spans="6:6" x14ac:dyDescent="0.25">
      <c r="F439" s="9"/>
    </row>
    <row r="440" spans="6:6" x14ac:dyDescent="0.25">
      <c r="F440" s="9"/>
    </row>
    <row r="441" spans="6:6" x14ac:dyDescent="0.25">
      <c r="F441" s="9"/>
    </row>
    <row r="442" spans="6:6" x14ac:dyDescent="0.25">
      <c r="F442" s="9"/>
    </row>
    <row r="443" spans="6:6" x14ac:dyDescent="0.25">
      <c r="F443" s="9"/>
    </row>
    <row r="444" spans="6:6" x14ac:dyDescent="0.25">
      <c r="F444" s="9"/>
    </row>
    <row r="445" spans="6:6" x14ac:dyDescent="0.25">
      <c r="F445" s="9"/>
    </row>
    <row r="446" spans="6:6" x14ac:dyDescent="0.25">
      <c r="F446" s="9"/>
    </row>
    <row r="447" spans="6:6" x14ac:dyDescent="0.25">
      <c r="F447" s="9"/>
    </row>
    <row r="448" spans="6:6" x14ac:dyDescent="0.25">
      <c r="F448" s="9"/>
    </row>
    <row r="449" spans="6:6" x14ac:dyDescent="0.25">
      <c r="F449" s="9"/>
    </row>
    <row r="450" spans="6:6" x14ac:dyDescent="0.25">
      <c r="F450" s="9"/>
    </row>
    <row r="451" spans="6:6" x14ac:dyDescent="0.25">
      <c r="F451" s="9"/>
    </row>
    <row r="452" spans="6:6" x14ac:dyDescent="0.25">
      <c r="F452" s="9"/>
    </row>
    <row r="453" spans="6:6" x14ac:dyDescent="0.25">
      <c r="F453" s="9"/>
    </row>
    <row r="454" spans="6:6" x14ac:dyDescent="0.25">
      <c r="F454" s="9"/>
    </row>
    <row r="455" spans="6:6" x14ac:dyDescent="0.25">
      <c r="F455" s="9"/>
    </row>
    <row r="456" spans="6:6" x14ac:dyDescent="0.25">
      <c r="F456" s="9"/>
    </row>
    <row r="457" spans="6:6" x14ac:dyDescent="0.25">
      <c r="F457" s="9"/>
    </row>
    <row r="458" spans="6:6" x14ac:dyDescent="0.25">
      <c r="F458" s="9"/>
    </row>
    <row r="459" spans="6:6" x14ac:dyDescent="0.25">
      <c r="F459" s="9"/>
    </row>
    <row r="460" spans="6:6" x14ac:dyDescent="0.25">
      <c r="F460" s="9"/>
    </row>
    <row r="461" spans="6:6" x14ac:dyDescent="0.25">
      <c r="F461" s="9"/>
    </row>
    <row r="462" spans="6:6" x14ac:dyDescent="0.25">
      <c r="F462" s="9"/>
    </row>
    <row r="463" spans="6:6" x14ac:dyDescent="0.25">
      <c r="F463" s="9"/>
    </row>
    <row r="464" spans="6:6" x14ac:dyDescent="0.25">
      <c r="F464" s="9"/>
    </row>
    <row r="465" spans="6:6" x14ac:dyDescent="0.25">
      <c r="F465" s="9"/>
    </row>
    <row r="466" spans="6:6" x14ac:dyDescent="0.25">
      <c r="F466" s="9"/>
    </row>
    <row r="467" spans="6:6" x14ac:dyDescent="0.25">
      <c r="F467" s="9"/>
    </row>
    <row r="468" spans="6:6" x14ac:dyDescent="0.25">
      <c r="F468" s="9"/>
    </row>
    <row r="469" spans="6:6" x14ac:dyDescent="0.25">
      <c r="F469" s="9"/>
    </row>
    <row r="470" spans="6:6" x14ac:dyDescent="0.25">
      <c r="F470" s="9"/>
    </row>
    <row r="471" spans="6:6" x14ac:dyDescent="0.25">
      <c r="F471" s="9"/>
    </row>
    <row r="472" spans="6:6" x14ac:dyDescent="0.25">
      <c r="F472" s="9"/>
    </row>
    <row r="473" spans="6:6" x14ac:dyDescent="0.25">
      <c r="F473" s="9"/>
    </row>
    <row r="474" spans="6:6" x14ac:dyDescent="0.25">
      <c r="F474" s="9"/>
    </row>
    <row r="475" spans="6:6" x14ac:dyDescent="0.25">
      <c r="F475" s="9"/>
    </row>
    <row r="476" spans="6:6" x14ac:dyDescent="0.25">
      <c r="F476" s="9"/>
    </row>
    <row r="477" spans="6:6" x14ac:dyDescent="0.25">
      <c r="F477" s="9"/>
    </row>
    <row r="478" spans="6:6" x14ac:dyDescent="0.25">
      <c r="F478" s="9"/>
    </row>
    <row r="479" spans="6:6" x14ac:dyDescent="0.25">
      <c r="F479" s="9"/>
    </row>
    <row r="480" spans="6:6" x14ac:dyDescent="0.25">
      <c r="F480" s="9"/>
    </row>
    <row r="481" spans="2:6" x14ac:dyDescent="0.25">
      <c r="F481" s="9"/>
    </row>
    <row r="482" spans="2:6" x14ac:dyDescent="0.25">
      <c r="F482" s="9"/>
    </row>
    <row r="483" spans="2:6" x14ac:dyDescent="0.25">
      <c r="F483" s="9"/>
    </row>
    <row r="484" spans="2:6" x14ac:dyDescent="0.25">
      <c r="F484" s="9"/>
    </row>
    <row r="485" spans="2:6" x14ac:dyDescent="0.25">
      <c r="F485" s="9"/>
    </row>
    <row r="486" spans="2:6" x14ac:dyDescent="0.25">
      <c r="F486" s="9"/>
    </row>
    <row r="487" spans="2:6" x14ac:dyDescent="0.25">
      <c r="F487" s="9"/>
    </row>
    <row r="488" spans="2:6" x14ac:dyDescent="0.25">
      <c r="F488" s="9"/>
    </row>
    <row r="489" spans="2:6" x14ac:dyDescent="0.25">
      <c r="F489" s="9"/>
    </row>
    <row r="490" spans="2:6" x14ac:dyDescent="0.25">
      <c r="B490" s="23"/>
      <c r="F490" s="9"/>
    </row>
    <row r="491" spans="2:6" x14ac:dyDescent="0.25">
      <c r="F491" s="9"/>
    </row>
    <row r="492" spans="2:6" x14ac:dyDescent="0.25">
      <c r="F492" s="9"/>
    </row>
    <row r="493" spans="2:6" x14ac:dyDescent="0.25">
      <c r="B493" s="23"/>
      <c r="F493" s="9"/>
    </row>
    <row r="494" spans="2:6" x14ac:dyDescent="0.25">
      <c r="F494" s="9"/>
    </row>
    <row r="495" spans="2:6" x14ac:dyDescent="0.25">
      <c r="F495" s="9"/>
    </row>
    <row r="496" spans="2:6" x14ac:dyDescent="0.25">
      <c r="B496" s="23"/>
      <c r="F496" s="9"/>
    </row>
    <row r="497" spans="2:6" x14ac:dyDescent="0.25">
      <c r="F497" s="9"/>
    </row>
    <row r="498" spans="2:6" x14ac:dyDescent="0.25">
      <c r="F498" s="9"/>
    </row>
    <row r="499" spans="2:6" x14ac:dyDescent="0.25">
      <c r="B499" s="23"/>
      <c r="F499" s="9"/>
    </row>
    <row r="500" spans="2:6" x14ac:dyDescent="0.25">
      <c r="F500" s="9"/>
    </row>
    <row r="501" spans="2:6" x14ac:dyDescent="0.25">
      <c r="F501" s="9"/>
    </row>
    <row r="502" spans="2:6" x14ac:dyDescent="0.25">
      <c r="B502" s="23"/>
      <c r="F502" s="9"/>
    </row>
    <row r="503" spans="2:6" x14ac:dyDescent="0.25">
      <c r="F503" s="9"/>
    </row>
    <row r="504" spans="2:6" x14ac:dyDescent="0.25">
      <c r="F504" s="9"/>
    </row>
    <row r="505" spans="2:6" x14ac:dyDescent="0.25">
      <c r="B505" s="23"/>
      <c r="F505" s="9"/>
    </row>
    <row r="506" spans="2:6" x14ac:dyDescent="0.25">
      <c r="F506" s="9"/>
    </row>
    <row r="507" spans="2:6" x14ac:dyDescent="0.25">
      <c r="F507" s="9"/>
    </row>
    <row r="508" spans="2:6" x14ac:dyDescent="0.25">
      <c r="B508" s="23"/>
      <c r="F508" s="9"/>
    </row>
    <row r="509" spans="2:6" x14ac:dyDescent="0.25">
      <c r="F509" s="9"/>
    </row>
    <row r="510" spans="2:6" x14ac:dyDescent="0.25">
      <c r="F510" s="9"/>
    </row>
    <row r="511" spans="2:6" x14ac:dyDescent="0.25">
      <c r="F511" s="9"/>
    </row>
    <row r="512" spans="2:6" x14ac:dyDescent="0.25">
      <c r="F512" s="9"/>
    </row>
    <row r="513" spans="2:6" x14ac:dyDescent="0.25">
      <c r="F513" s="9"/>
    </row>
    <row r="514" spans="2:6" x14ac:dyDescent="0.25">
      <c r="F514" s="9"/>
    </row>
    <row r="515" spans="2:6" x14ac:dyDescent="0.25">
      <c r="F515" s="9"/>
    </row>
    <row r="516" spans="2:6" x14ac:dyDescent="0.25">
      <c r="F516" s="9"/>
    </row>
    <row r="517" spans="2:6" x14ac:dyDescent="0.25">
      <c r="B517" s="23"/>
      <c r="F517" s="9"/>
    </row>
    <row r="518" spans="2:6" x14ac:dyDescent="0.25">
      <c r="F518" s="9"/>
    </row>
    <row r="519" spans="2:6" x14ac:dyDescent="0.25">
      <c r="F519" s="9"/>
    </row>
    <row r="520" spans="2:6" x14ac:dyDescent="0.25">
      <c r="F520" s="9"/>
    </row>
    <row r="521" spans="2:6" x14ac:dyDescent="0.25">
      <c r="F521" s="9"/>
    </row>
    <row r="522" spans="2:6" x14ac:dyDescent="0.25">
      <c r="F522" s="9"/>
    </row>
    <row r="523" spans="2:6" x14ac:dyDescent="0.25">
      <c r="F523" s="9"/>
    </row>
    <row r="524" spans="2:6" x14ac:dyDescent="0.25">
      <c r="F524" s="9"/>
    </row>
    <row r="525" spans="2:6" x14ac:dyDescent="0.25">
      <c r="F525" s="9"/>
    </row>
    <row r="526" spans="2:6" x14ac:dyDescent="0.25">
      <c r="F526" s="9"/>
    </row>
    <row r="527" spans="2:6" x14ac:dyDescent="0.25">
      <c r="F527" s="9"/>
    </row>
    <row r="528" spans="2:6" x14ac:dyDescent="0.25">
      <c r="F528" s="9"/>
    </row>
    <row r="529" spans="2:6" x14ac:dyDescent="0.25">
      <c r="F529" s="9"/>
    </row>
    <row r="530" spans="2:6" x14ac:dyDescent="0.25">
      <c r="F530" s="9"/>
    </row>
    <row r="531" spans="2:6" x14ac:dyDescent="0.25">
      <c r="F531" s="9"/>
    </row>
    <row r="532" spans="2:6" x14ac:dyDescent="0.25">
      <c r="F532" s="9"/>
    </row>
    <row r="533" spans="2:6" x14ac:dyDescent="0.25">
      <c r="F533" s="9"/>
    </row>
    <row r="534" spans="2:6" x14ac:dyDescent="0.25">
      <c r="F534" s="9"/>
    </row>
    <row r="535" spans="2:6" x14ac:dyDescent="0.25">
      <c r="B535" s="23"/>
      <c r="F535" s="9"/>
    </row>
    <row r="536" spans="2:6" x14ac:dyDescent="0.25">
      <c r="F536" s="9"/>
    </row>
    <row r="537" spans="2:6" x14ac:dyDescent="0.25">
      <c r="F537" s="9"/>
    </row>
    <row r="538" spans="2:6" x14ac:dyDescent="0.25">
      <c r="B538" s="23"/>
      <c r="F538" s="9"/>
    </row>
    <row r="539" spans="2:6" x14ac:dyDescent="0.25">
      <c r="F539" s="9"/>
    </row>
    <row r="540" spans="2:6" x14ac:dyDescent="0.25">
      <c r="F540" s="9"/>
    </row>
    <row r="541" spans="2:6" x14ac:dyDescent="0.25">
      <c r="B541" s="23"/>
      <c r="F541" s="9"/>
    </row>
    <row r="542" spans="2:6" x14ac:dyDescent="0.25">
      <c r="F542" s="9"/>
    </row>
    <row r="543" spans="2:6" x14ac:dyDescent="0.25">
      <c r="F543" s="9"/>
    </row>
    <row r="544" spans="2:6" x14ac:dyDescent="0.25">
      <c r="B544" s="23"/>
      <c r="F544" s="9"/>
    </row>
    <row r="545" spans="2:6" x14ac:dyDescent="0.25">
      <c r="F545" s="9"/>
    </row>
    <row r="546" spans="2:6" x14ac:dyDescent="0.25">
      <c r="F546" s="9"/>
    </row>
    <row r="547" spans="2:6" x14ac:dyDescent="0.25">
      <c r="B547" s="23"/>
      <c r="F547" s="9"/>
    </row>
    <row r="548" spans="2:6" x14ac:dyDescent="0.25">
      <c r="F548" s="9"/>
    </row>
    <row r="549" spans="2:6" x14ac:dyDescent="0.25">
      <c r="F549" s="9"/>
    </row>
    <row r="550" spans="2:6" x14ac:dyDescent="0.25">
      <c r="B550" s="23"/>
      <c r="F550" s="9"/>
    </row>
    <row r="551" spans="2:6" x14ac:dyDescent="0.25">
      <c r="F551" s="9"/>
    </row>
    <row r="552" spans="2:6" x14ac:dyDescent="0.25">
      <c r="F552" s="9"/>
    </row>
    <row r="553" spans="2:6" x14ac:dyDescent="0.25">
      <c r="F553" s="9"/>
    </row>
    <row r="554" spans="2:6" x14ac:dyDescent="0.25">
      <c r="F554" s="9"/>
    </row>
    <row r="555" spans="2:6" x14ac:dyDescent="0.25">
      <c r="F555" s="9"/>
    </row>
    <row r="556" spans="2:6" x14ac:dyDescent="0.25">
      <c r="F556" s="9"/>
    </row>
    <row r="557" spans="2:6" x14ac:dyDescent="0.25">
      <c r="F557" s="9"/>
    </row>
    <row r="558" spans="2:6" x14ac:dyDescent="0.25">
      <c r="F558" s="9"/>
    </row>
    <row r="559" spans="2:6" x14ac:dyDescent="0.25">
      <c r="F559" s="9"/>
    </row>
    <row r="560" spans="2:6" x14ac:dyDescent="0.25">
      <c r="F560" s="9"/>
    </row>
    <row r="561" spans="2:6" x14ac:dyDescent="0.25">
      <c r="F561" s="9"/>
    </row>
    <row r="562" spans="2:6" x14ac:dyDescent="0.25">
      <c r="F562" s="9"/>
    </row>
    <row r="563" spans="2:6" x14ac:dyDescent="0.25">
      <c r="F563" s="9"/>
    </row>
    <row r="564" spans="2:6" x14ac:dyDescent="0.25">
      <c r="F564" s="9"/>
    </row>
    <row r="565" spans="2:6" x14ac:dyDescent="0.25">
      <c r="F565" s="9"/>
    </row>
    <row r="566" spans="2:6" x14ac:dyDescent="0.25">
      <c r="F566" s="9"/>
    </row>
    <row r="567" spans="2:6" x14ac:dyDescent="0.25">
      <c r="F567" s="9"/>
    </row>
    <row r="568" spans="2:6" x14ac:dyDescent="0.25">
      <c r="B568" s="23"/>
      <c r="F568" s="9"/>
    </row>
    <row r="569" spans="2:6" x14ac:dyDescent="0.25">
      <c r="F569" s="9"/>
    </row>
    <row r="570" spans="2:6" x14ac:dyDescent="0.25">
      <c r="F570" s="9"/>
    </row>
    <row r="571" spans="2:6" x14ac:dyDescent="0.25">
      <c r="B571" s="23"/>
      <c r="F571" s="9"/>
    </row>
    <row r="572" spans="2:6" x14ac:dyDescent="0.25">
      <c r="F572" s="9"/>
    </row>
    <row r="573" spans="2:6" x14ac:dyDescent="0.25">
      <c r="F573" s="9"/>
    </row>
    <row r="574" spans="2:6" x14ac:dyDescent="0.25">
      <c r="B574" s="23"/>
      <c r="F574" s="9"/>
    </row>
    <row r="575" spans="2:6" x14ac:dyDescent="0.25">
      <c r="F575" s="9"/>
    </row>
    <row r="576" spans="2:6" x14ac:dyDescent="0.25">
      <c r="F576" s="9"/>
    </row>
    <row r="577" spans="2:6" x14ac:dyDescent="0.25">
      <c r="F577" s="9"/>
    </row>
    <row r="578" spans="2:6" x14ac:dyDescent="0.25">
      <c r="F578" s="9"/>
    </row>
    <row r="579" spans="2:6" x14ac:dyDescent="0.25">
      <c r="F579" s="9"/>
    </row>
    <row r="580" spans="2:6" x14ac:dyDescent="0.25">
      <c r="F580" s="9"/>
    </row>
    <row r="581" spans="2:6" x14ac:dyDescent="0.25">
      <c r="F581" s="9"/>
    </row>
    <row r="582" spans="2:6" x14ac:dyDescent="0.25">
      <c r="F582" s="9"/>
    </row>
    <row r="583" spans="2:6" x14ac:dyDescent="0.25">
      <c r="F583" s="9"/>
    </row>
    <row r="584" spans="2:6" x14ac:dyDescent="0.25">
      <c r="F584" s="9"/>
    </row>
    <row r="585" spans="2:6" x14ac:dyDescent="0.25">
      <c r="F585" s="9"/>
    </row>
    <row r="586" spans="2:6" x14ac:dyDescent="0.25">
      <c r="F586" s="9"/>
    </row>
    <row r="587" spans="2:6" x14ac:dyDescent="0.25">
      <c r="F587" s="9"/>
    </row>
    <row r="588" spans="2:6" x14ac:dyDescent="0.25">
      <c r="F588" s="9"/>
    </row>
    <row r="589" spans="2:6" x14ac:dyDescent="0.25">
      <c r="B589" s="23"/>
      <c r="F589" s="9"/>
    </row>
    <row r="590" spans="2:6" x14ac:dyDescent="0.25">
      <c r="F590" s="9"/>
    </row>
    <row r="591" spans="2:6" x14ac:dyDescent="0.25">
      <c r="F591" s="9"/>
    </row>
    <row r="592" spans="2:6" x14ac:dyDescent="0.25">
      <c r="F592" s="9"/>
    </row>
    <row r="593" spans="2:6" x14ac:dyDescent="0.25">
      <c r="F593" s="9"/>
    </row>
    <row r="594" spans="2:6" x14ac:dyDescent="0.25">
      <c r="F594" s="9"/>
    </row>
    <row r="595" spans="2:6" x14ac:dyDescent="0.25">
      <c r="F595" s="9"/>
    </row>
    <row r="596" spans="2:6" x14ac:dyDescent="0.25">
      <c r="F596" s="9"/>
    </row>
    <row r="597" spans="2:6" x14ac:dyDescent="0.25">
      <c r="F597" s="9"/>
    </row>
    <row r="598" spans="2:6" x14ac:dyDescent="0.25">
      <c r="F598" s="9"/>
    </row>
    <row r="599" spans="2:6" x14ac:dyDescent="0.25">
      <c r="F599" s="9"/>
    </row>
    <row r="600" spans="2:6" x14ac:dyDescent="0.25">
      <c r="F600" s="9"/>
    </row>
    <row r="601" spans="2:6" x14ac:dyDescent="0.25">
      <c r="F601" s="9"/>
    </row>
    <row r="602" spans="2:6" x14ac:dyDescent="0.25">
      <c r="F602" s="9"/>
    </row>
    <row r="603" spans="2:6" x14ac:dyDescent="0.25">
      <c r="F603" s="9"/>
    </row>
    <row r="604" spans="2:6" x14ac:dyDescent="0.25">
      <c r="F604" s="9"/>
    </row>
    <row r="605" spans="2:6" x14ac:dyDescent="0.25">
      <c r="F605" s="9"/>
    </row>
    <row r="606" spans="2:6" x14ac:dyDescent="0.25">
      <c r="F606" s="9"/>
    </row>
    <row r="607" spans="2:6" x14ac:dyDescent="0.25">
      <c r="B607" s="23"/>
      <c r="F607" s="9"/>
    </row>
    <row r="608" spans="2:6" x14ac:dyDescent="0.25">
      <c r="F608" s="9"/>
    </row>
    <row r="609" spans="2:6" x14ac:dyDescent="0.25">
      <c r="F609" s="9"/>
    </row>
    <row r="610" spans="2:6" x14ac:dyDescent="0.25">
      <c r="B610" s="23"/>
      <c r="F610" s="9"/>
    </row>
    <row r="611" spans="2:6" x14ac:dyDescent="0.25">
      <c r="F611" s="9"/>
    </row>
    <row r="612" spans="2:6" x14ac:dyDescent="0.25">
      <c r="F612" s="9"/>
    </row>
    <row r="613" spans="2:6" x14ac:dyDescent="0.25">
      <c r="B613" s="23"/>
      <c r="F613" s="9"/>
    </row>
    <row r="614" spans="2:6" x14ac:dyDescent="0.25">
      <c r="F614" s="9"/>
    </row>
    <row r="615" spans="2:6" x14ac:dyDescent="0.25">
      <c r="F615" s="9"/>
    </row>
    <row r="616" spans="2:6" x14ac:dyDescent="0.25">
      <c r="B616" s="23"/>
      <c r="F616" s="9"/>
    </row>
    <row r="617" spans="2:6" x14ac:dyDescent="0.25">
      <c r="F617" s="9"/>
    </row>
    <row r="618" spans="2:6" x14ac:dyDescent="0.25">
      <c r="F618" s="9"/>
    </row>
    <row r="619" spans="2:6" x14ac:dyDescent="0.25">
      <c r="B619" s="23"/>
      <c r="F619" s="9"/>
    </row>
    <row r="620" spans="2:6" x14ac:dyDescent="0.25">
      <c r="F620" s="9"/>
    </row>
    <row r="621" spans="2:6" x14ac:dyDescent="0.25">
      <c r="F621" s="9"/>
    </row>
    <row r="622" spans="2:6" x14ac:dyDescent="0.25">
      <c r="F622" s="9"/>
    </row>
    <row r="623" spans="2:6" x14ac:dyDescent="0.25">
      <c r="F623" s="9"/>
    </row>
    <row r="624" spans="2:6" x14ac:dyDescent="0.25">
      <c r="F624" s="9"/>
    </row>
    <row r="625" spans="6:6" x14ac:dyDescent="0.25">
      <c r="F625" s="9"/>
    </row>
    <row r="626" spans="6:6" x14ac:dyDescent="0.25">
      <c r="F626" s="9"/>
    </row>
    <row r="627" spans="6:6" x14ac:dyDescent="0.25">
      <c r="F627" s="9"/>
    </row>
    <row r="628" spans="6:6" x14ac:dyDescent="0.25">
      <c r="F628" s="9"/>
    </row>
    <row r="629" spans="6:6" x14ac:dyDescent="0.25">
      <c r="F629" s="9"/>
    </row>
    <row r="630" spans="6:6" x14ac:dyDescent="0.25">
      <c r="F630" s="9"/>
    </row>
    <row r="631" spans="6:6" x14ac:dyDescent="0.25">
      <c r="F631" s="9"/>
    </row>
    <row r="632" spans="6:6" x14ac:dyDescent="0.25">
      <c r="F632" s="9"/>
    </row>
    <row r="633" spans="6:6" x14ac:dyDescent="0.25">
      <c r="F633" s="9"/>
    </row>
    <row r="634" spans="6:6" x14ac:dyDescent="0.25">
      <c r="F634" s="9"/>
    </row>
    <row r="635" spans="6:6" x14ac:dyDescent="0.25">
      <c r="F635" s="9"/>
    </row>
    <row r="636" spans="6:6" x14ac:dyDescent="0.25">
      <c r="F636" s="9"/>
    </row>
    <row r="637" spans="6:6" x14ac:dyDescent="0.25">
      <c r="F637" s="9"/>
    </row>
    <row r="638" spans="6:6" x14ac:dyDescent="0.25">
      <c r="F638" s="9"/>
    </row>
    <row r="639" spans="6:6" x14ac:dyDescent="0.25">
      <c r="F639" s="9"/>
    </row>
    <row r="640" spans="6:6" x14ac:dyDescent="0.25">
      <c r="F640" s="9"/>
    </row>
    <row r="641" spans="2:6" x14ac:dyDescent="0.25">
      <c r="F641" s="9"/>
    </row>
    <row r="642" spans="2:6" x14ac:dyDescent="0.25">
      <c r="F642" s="9"/>
    </row>
    <row r="643" spans="2:6" x14ac:dyDescent="0.25">
      <c r="F643" s="9"/>
    </row>
    <row r="644" spans="2:6" x14ac:dyDescent="0.25">
      <c r="F644" s="9"/>
    </row>
    <row r="645" spans="2:6" x14ac:dyDescent="0.25">
      <c r="F645" s="9"/>
    </row>
    <row r="646" spans="2:6" x14ac:dyDescent="0.25">
      <c r="F646" s="9"/>
    </row>
    <row r="647" spans="2:6" x14ac:dyDescent="0.25">
      <c r="F647" s="9"/>
    </row>
    <row r="648" spans="2:6" x14ac:dyDescent="0.25">
      <c r="F648" s="9"/>
    </row>
    <row r="649" spans="2:6" x14ac:dyDescent="0.25">
      <c r="F649" s="9"/>
    </row>
    <row r="650" spans="2:6" x14ac:dyDescent="0.25">
      <c r="F650" s="9"/>
    </row>
    <row r="651" spans="2:6" x14ac:dyDescent="0.25">
      <c r="F651" s="9"/>
    </row>
    <row r="652" spans="2:6" x14ac:dyDescent="0.25">
      <c r="B652" s="23"/>
      <c r="F652" s="9"/>
    </row>
    <row r="653" spans="2:6" x14ac:dyDescent="0.25">
      <c r="F653" s="9"/>
    </row>
    <row r="654" spans="2:6" x14ac:dyDescent="0.25">
      <c r="F654" s="9"/>
    </row>
    <row r="655" spans="2:6" x14ac:dyDescent="0.25">
      <c r="B655" s="23"/>
      <c r="F655" s="9"/>
    </row>
    <row r="656" spans="2:6" x14ac:dyDescent="0.25">
      <c r="F656" s="9"/>
    </row>
    <row r="657" spans="2:6" x14ac:dyDescent="0.25">
      <c r="F657" s="9"/>
    </row>
    <row r="658" spans="2:6" x14ac:dyDescent="0.25">
      <c r="B658" s="23"/>
      <c r="F658" s="9"/>
    </row>
    <row r="659" spans="2:6" x14ac:dyDescent="0.25">
      <c r="F659" s="9"/>
    </row>
    <row r="660" spans="2:6" x14ac:dyDescent="0.25">
      <c r="F660" s="9"/>
    </row>
    <row r="661" spans="2:6" x14ac:dyDescent="0.25">
      <c r="B661" s="23"/>
      <c r="F661" s="9"/>
    </row>
    <row r="662" spans="2:6" x14ac:dyDescent="0.25">
      <c r="F662" s="9"/>
    </row>
    <row r="663" spans="2:6" x14ac:dyDescent="0.25">
      <c r="F663" s="9"/>
    </row>
    <row r="664" spans="2:6" x14ac:dyDescent="0.25">
      <c r="B664" s="23"/>
      <c r="F664" s="9"/>
    </row>
    <row r="665" spans="2:6" x14ac:dyDescent="0.25">
      <c r="F665" s="9"/>
    </row>
    <row r="666" spans="2:6" x14ac:dyDescent="0.25">
      <c r="F666" s="9"/>
    </row>
    <row r="667" spans="2:6" x14ac:dyDescent="0.25">
      <c r="B667" s="23"/>
      <c r="F667" s="9"/>
    </row>
    <row r="668" spans="2:6" x14ac:dyDescent="0.25">
      <c r="F668" s="9"/>
    </row>
    <row r="669" spans="2:6" x14ac:dyDescent="0.25">
      <c r="F669" s="9"/>
    </row>
    <row r="670" spans="2:6" x14ac:dyDescent="0.25">
      <c r="B670" s="23"/>
      <c r="F670" s="9"/>
    </row>
    <row r="671" spans="2:6" x14ac:dyDescent="0.25">
      <c r="F671" s="9"/>
    </row>
    <row r="672" spans="2:6" x14ac:dyDescent="0.25">
      <c r="F672" s="9"/>
    </row>
    <row r="673" spans="2:6" x14ac:dyDescent="0.25">
      <c r="B673" s="23"/>
      <c r="F673" s="9"/>
    </row>
    <row r="674" spans="2:6" x14ac:dyDescent="0.25">
      <c r="F674" s="9"/>
    </row>
    <row r="675" spans="2:6" x14ac:dyDescent="0.25">
      <c r="F675" s="9"/>
    </row>
    <row r="676" spans="2:6" x14ac:dyDescent="0.25">
      <c r="B676" s="23"/>
      <c r="F676" s="9"/>
    </row>
    <row r="677" spans="2:6" x14ac:dyDescent="0.25">
      <c r="F677" s="9"/>
    </row>
    <row r="678" spans="2:6" x14ac:dyDescent="0.25">
      <c r="F678" s="9"/>
    </row>
    <row r="679" spans="2:6" x14ac:dyDescent="0.25">
      <c r="B679" s="23"/>
      <c r="F679" s="9"/>
    </row>
    <row r="680" spans="2:6" x14ac:dyDescent="0.25">
      <c r="F680" s="9"/>
    </row>
    <row r="681" spans="2:6" x14ac:dyDescent="0.25">
      <c r="F681" s="9"/>
    </row>
    <row r="682" spans="2:6" x14ac:dyDescent="0.25">
      <c r="B682" s="23"/>
      <c r="F682" s="9"/>
    </row>
    <row r="683" spans="2:6" x14ac:dyDescent="0.25">
      <c r="F683" s="9"/>
    </row>
    <row r="684" spans="2:6" x14ac:dyDescent="0.25">
      <c r="F684" s="9"/>
    </row>
    <row r="685" spans="2:6" x14ac:dyDescent="0.25">
      <c r="B685" s="23"/>
      <c r="F685" s="9"/>
    </row>
    <row r="686" spans="2:6" x14ac:dyDescent="0.25">
      <c r="F686" s="9"/>
    </row>
    <row r="687" spans="2:6" x14ac:dyDescent="0.25">
      <c r="F687" s="9"/>
    </row>
    <row r="688" spans="2:6" x14ac:dyDescent="0.25">
      <c r="B688" s="23"/>
      <c r="F688" s="9"/>
    </row>
    <row r="689" spans="2:6" x14ac:dyDescent="0.25">
      <c r="F689" s="9"/>
    </row>
    <row r="690" spans="2:6" x14ac:dyDescent="0.25">
      <c r="F690" s="9"/>
    </row>
    <row r="691" spans="2:6" x14ac:dyDescent="0.25">
      <c r="B691" s="23"/>
      <c r="F691" s="9"/>
    </row>
    <row r="692" spans="2:6" x14ac:dyDescent="0.25">
      <c r="F692" s="9"/>
    </row>
    <row r="693" spans="2:6" x14ac:dyDescent="0.25">
      <c r="F693" s="9"/>
    </row>
    <row r="694" spans="2:6" x14ac:dyDescent="0.25">
      <c r="B694" s="23"/>
      <c r="F694" s="9"/>
    </row>
    <row r="695" spans="2:6" x14ac:dyDescent="0.25">
      <c r="F695" s="9"/>
    </row>
    <row r="696" spans="2:6" x14ac:dyDescent="0.25">
      <c r="F696" s="9"/>
    </row>
    <row r="697" spans="2:6" x14ac:dyDescent="0.25">
      <c r="F697" s="9"/>
    </row>
    <row r="698" spans="2:6" x14ac:dyDescent="0.25">
      <c r="F698" s="9"/>
    </row>
    <row r="699" spans="2:6" x14ac:dyDescent="0.25">
      <c r="F699" s="9"/>
    </row>
    <row r="700" spans="2:6" x14ac:dyDescent="0.25">
      <c r="F700" s="9"/>
    </row>
    <row r="701" spans="2:6" x14ac:dyDescent="0.25">
      <c r="F701" s="9"/>
    </row>
    <row r="702" spans="2:6" x14ac:dyDescent="0.25">
      <c r="F702" s="9"/>
    </row>
    <row r="703" spans="2:6" x14ac:dyDescent="0.25">
      <c r="F703" s="9"/>
    </row>
    <row r="704" spans="2:6" x14ac:dyDescent="0.25">
      <c r="F704" s="9"/>
    </row>
    <row r="705" spans="2:6" x14ac:dyDescent="0.25">
      <c r="F705" s="9"/>
    </row>
    <row r="706" spans="2:6" x14ac:dyDescent="0.25">
      <c r="B706" s="23"/>
      <c r="F706" s="9"/>
    </row>
    <row r="707" spans="2:6" x14ac:dyDescent="0.25">
      <c r="F707" s="9"/>
    </row>
    <row r="708" spans="2:6" x14ac:dyDescent="0.25">
      <c r="F708" s="9"/>
    </row>
    <row r="709" spans="2:6" x14ac:dyDescent="0.25">
      <c r="B709" s="23"/>
      <c r="F709" s="9"/>
    </row>
    <row r="710" spans="2:6" x14ac:dyDescent="0.25">
      <c r="F710" s="9"/>
    </row>
    <row r="711" spans="2:6" x14ac:dyDescent="0.25">
      <c r="F711" s="9"/>
    </row>
    <row r="712" spans="2:6" x14ac:dyDescent="0.25">
      <c r="B712" s="23"/>
      <c r="F712" s="9"/>
    </row>
    <row r="713" spans="2:6" x14ac:dyDescent="0.25">
      <c r="F713" s="9"/>
    </row>
    <row r="714" spans="2:6" x14ac:dyDescent="0.25">
      <c r="F714" s="9"/>
    </row>
    <row r="715" spans="2:6" x14ac:dyDescent="0.25">
      <c r="B715" s="23"/>
      <c r="F715" s="9"/>
    </row>
    <row r="716" spans="2:6" x14ac:dyDescent="0.25">
      <c r="F716" s="9"/>
    </row>
    <row r="717" spans="2:6" x14ac:dyDescent="0.25">
      <c r="F717" s="9"/>
    </row>
    <row r="718" spans="2:6" x14ac:dyDescent="0.25">
      <c r="B718" s="23"/>
      <c r="F718" s="9"/>
    </row>
    <row r="719" spans="2:6" x14ac:dyDescent="0.25">
      <c r="F719" s="9"/>
    </row>
    <row r="720" spans="2:6" x14ac:dyDescent="0.25">
      <c r="F720" s="9"/>
    </row>
    <row r="721" spans="2:6" x14ac:dyDescent="0.25">
      <c r="B721" s="23"/>
      <c r="F721" s="9"/>
    </row>
    <row r="722" spans="2:6" x14ac:dyDescent="0.25">
      <c r="F722" s="9"/>
    </row>
    <row r="723" spans="2:6" x14ac:dyDescent="0.25">
      <c r="F723" s="9"/>
    </row>
    <row r="724" spans="2:6" x14ac:dyDescent="0.25">
      <c r="B724" s="23"/>
      <c r="F724" s="9"/>
    </row>
    <row r="725" spans="2:6" x14ac:dyDescent="0.25">
      <c r="F725" s="9"/>
    </row>
    <row r="726" spans="2:6" x14ac:dyDescent="0.25">
      <c r="F726" s="9"/>
    </row>
    <row r="727" spans="2:6" x14ac:dyDescent="0.25">
      <c r="F727" s="9"/>
    </row>
    <row r="728" spans="2:6" x14ac:dyDescent="0.25">
      <c r="F728" s="9"/>
    </row>
    <row r="729" spans="2:6" x14ac:dyDescent="0.25">
      <c r="F729" s="9"/>
    </row>
    <row r="730" spans="2:6" x14ac:dyDescent="0.25">
      <c r="F730" s="9"/>
    </row>
    <row r="731" spans="2:6" x14ac:dyDescent="0.25">
      <c r="F731" s="9"/>
    </row>
    <row r="732" spans="2:6" x14ac:dyDescent="0.25">
      <c r="F732" s="9"/>
    </row>
    <row r="733" spans="2:6" x14ac:dyDescent="0.25">
      <c r="F733" s="9"/>
    </row>
    <row r="734" spans="2:6" x14ac:dyDescent="0.25">
      <c r="F734" s="9"/>
    </row>
    <row r="735" spans="2:6" x14ac:dyDescent="0.25">
      <c r="F735" s="9"/>
    </row>
    <row r="736" spans="2:6" x14ac:dyDescent="0.25">
      <c r="F736" s="9"/>
    </row>
    <row r="737" spans="2:6" x14ac:dyDescent="0.25">
      <c r="F737" s="9"/>
    </row>
    <row r="738" spans="2:6" x14ac:dyDescent="0.25">
      <c r="F738" s="9"/>
    </row>
    <row r="739" spans="2:6" x14ac:dyDescent="0.25">
      <c r="F739" s="9"/>
    </row>
    <row r="740" spans="2:6" x14ac:dyDescent="0.25">
      <c r="F740" s="9"/>
    </row>
    <row r="741" spans="2:6" x14ac:dyDescent="0.25">
      <c r="F741" s="9"/>
    </row>
    <row r="742" spans="2:6" x14ac:dyDescent="0.25">
      <c r="F742" s="9"/>
    </row>
    <row r="743" spans="2:6" x14ac:dyDescent="0.25">
      <c r="F743" s="9"/>
    </row>
    <row r="744" spans="2:6" x14ac:dyDescent="0.25">
      <c r="F744" s="9"/>
    </row>
    <row r="745" spans="2:6" x14ac:dyDescent="0.25">
      <c r="F745" s="9"/>
    </row>
    <row r="746" spans="2:6" x14ac:dyDescent="0.25">
      <c r="F746" s="9"/>
    </row>
    <row r="747" spans="2:6" x14ac:dyDescent="0.25">
      <c r="F747" s="9"/>
    </row>
    <row r="748" spans="2:6" x14ac:dyDescent="0.25">
      <c r="B748" s="23"/>
      <c r="F748" s="9"/>
    </row>
    <row r="749" spans="2:6" x14ac:dyDescent="0.25">
      <c r="F749" s="9"/>
    </row>
    <row r="750" spans="2:6" x14ac:dyDescent="0.25">
      <c r="F750" s="9"/>
    </row>
    <row r="751" spans="2:6" x14ac:dyDescent="0.25">
      <c r="F751" s="9"/>
    </row>
    <row r="752" spans="2:6" x14ac:dyDescent="0.25">
      <c r="F752" s="9"/>
    </row>
    <row r="753" spans="2:6" x14ac:dyDescent="0.25">
      <c r="F753" s="9"/>
    </row>
    <row r="754" spans="2:6" x14ac:dyDescent="0.25">
      <c r="F754" s="9"/>
    </row>
    <row r="755" spans="2:6" x14ac:dyDescent="0.25">
      <c r="F755" s="9"/>
    </row>
    <row r="756" spans="2:6" x14ac:dyDescent="0.25">
      <c r="F756" s="9"/>
    </row>
    <row r="757" spans="2:6" x14ac:dyDescent="0.25">
      <c r="F757" s="9"/>
    </row>
    <row r="758" spans="2:6" x14ac:dyDescent="0.25">
      <c r="F758" s="9"/>
    </row>
    <row r="759" spans="2:6" x14ac:dyDescent="0.25">
      <c r="F759" s="9"/>
    </row>
    <row r="760" spans="2:6" x14ac:dyDescent="0.25">
      <c r="F760" s="9"/>
    </row>
    <row r="761" spans="2:6" x14ac:dyDescent="0.25">
      <c r="F761" s="9"/>
    </row>
    <row r="762" spans="2:6" x14ac:dyDescent="0.25">
      <c r="F762" s="9"/>
    </row>
    <row r="763" spans="2:6" x14ac:dyDescent="0.25">
      <c r="F763" s="9"/>
    </row>
    <row r="764" spans="2:6" x14ac:dyDescent="0.25">
      <c r="F764" s="9"/>
    </row>
    <row r="765" spans="2:6" x14ac:dyDescent="0.25">
      <c r="F765" s="9"/>
    </row>
    <row r="766" spans="2:6" x14ac:dyDescent="0.25">
      <c r="B766" s="23"/>
      <c r="F766" s="9"/>
    </row>
    <row r="767" spans="2:6" x14ac:dyDescent="0.25">
      <c r="F767" s="9"/>
    </row>
    <row r="768" spans="2:6" x14ac:dyDescent="0.25">
      <c r="F768" s="9"/>
    </row>
    <row r="769" spans="2:6" x14ac:dyDescent="0.25">
      <c r="F769" s="9"/>
    </row>
    <row r="770" spans="2:6" x14ac:dyDescent="0.25">
      <c r="F770" s="9"/>
    </row>
    <row r="771" spans="2:6" x14ac:dyDescent="0.25">
      <c r="F771" s="9"/>
    </row>
    <row r="772" spans="2:6" x14ac:dyDescent="0.25">
      <c r="F772" s="9"/>
    </row>
    <row r="773" spans="2:6" x14ac:dyDescent="0.25">
      <c r="F773" s="9"/>
    </row>
    <row r="774" spans="2:6" x14ac:dyDescent="0.25">
      <c r="F774" s="9"/>
    </row>
    <row r="775" spans="2:6" x14ac:dyDescent="0.25">
      <c r="F775" s="9"/>
    </row>
    <row r="776" spans="2:6" x14ac:dyDescent="0.25">
      <c r="F776" s="9"/>
    </row>
    <row r="777" spans="2:6" x14ac:dyDescent="0.25">
      <c r="F777" s="9"/>
    </row>
    <row r="778" spans="2:6" x14ac:dyDescent="0.25">
      <c r="F778" s="9"/>
    </row>
    <row r="779" spans="2:6" x14ac:dyDescent="0.25">
      <c r="F779" s="9"/>
    </row>
    <row r="780" spans="2:6" x14ac:dyDescent="0.25">
      <c r="F780" s="9"/>
    </row>
    <row r="781" spans="2:6" x14ac:dyDescent="0.25">
      <c r="B781" s="23"/>
      <c r="F781" s="9"/>
    </row>
    <row r="782" spans="2:6" x14ac:dyDescent="0.25">
      <c r="F782" s="9"/>
    </row>
    <row r="783" spans="2:6" x14ac:dyDescent="0.25">
      <c r="F783" s="9"/>
    </row>
    <row r="784" spans="2:6" x14ac:dyDescent="0.25">
      <c r="F784" s="9"/>
    </row>
    <row r="785" spans="2:6" x14ac:dyDescent="0.25">
      <c r="F785" s="9"/>
    </row>
    <row r="786" spans="2:6" x14ac:dyDescent="0.25">
      <c r="F786" s="9"/>
    </row>
    <row r="787" spans="2:6" x14ac:dyDescent="0.25">
      <c r="F787" s="9"/>
    </row>
    <row r="788" spans="2:6" x14ac:dyDescent="0.25">
      <c r="F788" s="9"/>
    </row>
    <row r="789" spans="2:6" x14ac:dyDescent="0.25">
      <c r="F789" s="9"/>
    </row>
    <row r="790" spans="2:6" x14ac:dyDescent="0.25">
      <c r="F790" s="9"/>
    </row>
    <row r="791" spans="2:6" x14ac:dyDescent="0.25">
      <c r="F791" s="9"/>
    </row>
    <row r="792" spans="2:6" x14ac:dyDescent="0.25">
      <c r="F792" s="9"/>
    </row>
    <row r="793" spans="2:6" x14ac:dyDescent="0.25">
      <c r="B793" s="23"/>
      <c r="F793" s="9"/>
    </row>
    <row r="794" spans="2:6" x14ac:dyDescent="0.25">
      <c r="F794" s="9"/>
    </row>
    <row r="795" spans="2:6" x14ac:dyDescent="0.25">
      <c r="F795" s="9"/>
    </row>
    <row r="796" spans="2:6" x14ac:dyDescent="0.25">
      <c r="B796" s="23"/>
      <c r="F796" s="9"/>
    </row>
    <row r="797" spans="2:6" x14ac:dyDescent="0.25">
      <c r="F797" s="9"/>
    </row>
    <row r="798" spans="2:6" x14ac:dyDescent="0.25">
      <c r="F798" s="9"/>
    </row>
    <row r="799" spans="2:6" x14ac:dyDescent="0.25">
      <c r="B799" s="23"/>
      <c r="F799" s="9"/>
    </row>
    <row r="800" spans="2:6" x14ac:dyDescent="0.25">
      <c r="F800" s="9"/>
    </row>
    <row r="801" spans="2:6" x14ac:dyDescent="0.25">
      <c r="F801" s="9"/>
    </row>
    <row r="802" spans="2:6" x14ac:dyDescent="0.25">
      <c r="B802" s="23"/>
      <c r="F802" s="9"/>
    </row>
    <row r="803" spans="2:6" x14ac:dyDescent="0.25">
      <c r="F803" s="9"/>
    </row>
    <row r="804" spans="2:6" x14ac:dyDescent="0.25">
      <c r="F804" s="9"/>
    </row>
    <row r="805" spans="2:6" x14ac:dyDescent="0.25">
      <c r="B805" s="23"/>
      <c r="F805" s="9"/>
    </row>
    <row r="806" spans="2:6" x14ac:dyDescent="0.25">
      <c r="F806" s="9"/>
    </row>
    <row r="807" spans="2:6" x14ac:dyDescent="0.25">
      <c r="F807" s="9"/>
    </row>
    <row r="808" spans="2:6" x14ac:dyDescent="0.25">
      <c r="B808" s="23"/>
      <c r="F808" s="9"/>
    </row>
    <row r="809" spans="2:6" x14ac:dyDescent="0.25">
      <c r="F809" s="9"/>
    </row>
    <row r="810" spans="2:6" x14ac:dyDescent="0.25">
      <c r="F810" s="9"/>
    </row>
    <row r="811" spans="2:6" x14ac:dyDescent="0.25">
      <c r="F811" s="9"/>
    </row>
    <row r="812" spans="2:6" x14ac:dyDescent="0.25">
      <c r="F812" s="9"/>
    </row>
    <row r="813" spans="2:6" x14ac:dyDescent="0.25">
      <c r="F813" s="9"/>
    </row>
    <row r="814" spans="2:6" x14ac:dyDescent="0.25">
      <c r="F814" s="9"/>
    </row>
    <row r="815" spans="2:6" x14ac:dyDescent="0.25">
      <c r="F815" s="9"/>
    </row>
    <row r="816" spans="2:6" x14ac:dyDescent="0.25">
      <c r="F816" s="9"/>
    </row>
    <row r="817" spans="2:6" x14ac:dyDescent="0.25">
      <c r="F817" s="9"/>
    </row>
    <row r="818" spans="2:6" x14ac:dyDescent="0.25">
      <c r="F818" s="9"/>
    </row>
    <row r="819" spans="2:6" x14ac:dyDescent="0.25">
      <c r="F819" s="9"/>
    </row>
    <row r="820" spans="2:6" x14ac:dyDescent="0.25">
      <c r="F820" s="9"/>
    </row>
    <row r="821" spans="2:6" x14ac:dyDescent="0.25">
      <c r="F821" s="9"/>
    </row>
    <row r="822" spans="2:6" x14ac:dyDescent="0.25">
      <c r="F822" s="9"/>
    </row>
    <row r="823" spans="2:6" x14ac:dyDescent="0.25">
      <c r="F823" s="9"/>
    </row>
    <row r="824" spans="2:6" x14ac:dyDescent="0.25">
      <c r="F824" s="9"/>
    </row>
    <row r="825" spans="2:6" x14ac:dyDescent="0.25">
      <c r="F825" s="9"/>
    </row>
    <row r="826" spans="2:6" x14ac:dyDescent="0.25">
      <c r="F826" s="9"/>
    </row>
    <row r="827" spans="2:6" x14ac:dyDescent="0.25">
      <c r="F827" s="9"/>
    </row>
    <row r="828" spans="2:6" x14ac:dyDescent="0.25">
      <c r="F828" s="9"/>
    </row>
    <row r="829" spans="2:6" x14ac:dyDescent="0.25">
      <c r="F829" s="9"/>
    </row>
    <row r="830" spans="2:6" x14ac:dyDescent="0.25">
      <c r="F830" s="9"/>
    </row>
    <row r="831" spans="2:6" x14ac:dyDescent="0.25">
      <c r="F831" s="9"/>
    </row>
    <row r="832" spans="2:6" x14ac:dyDescent="0.25">
      <c r="B832" s="23"/>
      <c r="F832" s="9"/>
    </row>
    <row r="833" spans="2:6" x14ac:dyDescent="0.25">
      <c r="F833" s="9"/>
    </row>
    <row r="834" spans="2:6" x14ac:dyDescent="0.25">
      <c r="F834" s="9"/>
    </row>
    <row r="835" spans="2:6" x14ac:dyDescent="0.25">
      <c r="F835" s="9"/>
    </row>
    <row r="836" spans="2:6" x14ac:dyDescent="0.25">
      <c r="F836" s="9"/>
    </row>
    <row r="837" spans="2:6" x14ac:dyDescent="0.25">
      <c r="F837" s="9"/>
    </row>
    <row r="838" spans="2:6" x14ac:dyDescent="0.25">
      <c r="F838" s="9"/>
    </row>
    <row r="839" spans="2:6" x14ac:dyDescent="0.25">
      <c r="F839" s="9"/>
    </row>
    <row r="840" spans="2:6" x14ac:dyDescent="0.25">
      <c r="F840" s="9"/>
    </row>
    <row r="841" spans="2:6" x14ac:dyDescent="0.25">
      <c r="B841" s="23"/>
      <c r="F841" s="9"/>
    </row>
    <row r="842" spans="2:6" x14ac:dyDescent="0.25">
      <c r="F842" s="9"/>
    </row>
    <row r="843" spans="2:6" x14ac:dyDescent="0.25">
      <c r="F843" s="9"/>
    </row>
    <row r="844" spans="2:6" x14ac:dyDescent="0.25">
      <c r="B844" s="23"/>
      <c r="F844" s="9"/>
    </row>
    <row r="845" spans="2:6" x14ac:dyDescent="0.25">
      <c r="F845" s="9"/>
    </row>
    <row r="846" spans="2:6" x14ac:dyDescent="0.25">
      <c r="F846" s="9"/>
    </row>
    <row r="847" spans="2:6" x14ac:dyDescent="0.25">
      <c r="B847" s="23"/>
      <c r="F847" s="9"/>
    </row>
    <row r="848" spans="2:6" x14ac:dyDescent="0.25">
      <c r="F848" s="9"/>
    </row>
    <row r="849" spans="2:6" x14ac:dyDescent="0.25">
      <c r="F849" s="9"/>
    </row>
    <row r="850" spans="2:6" x14ac:dyDescent="0.25">
      <c r="B850" s="23"/>
      <c r="F850" s="9"/>
    </row>
    <row r="851" spans="2:6" x14ac:dyDescent="0.25">
      <c r="F851" s="9"/>
    </row>
    <row r="852" spans="2:6" x14ac:dyDescent="0.25">
      <c r="F852" s="9"/>
    </row>
    <row r="853" spans="2:6" x14ac:dyDescent="0.25">
      <c r="B853" s="23"/>
      <c r="F853" s="9"/>
    </row>
    <row r="854" spans="2:6" x14ac:dyDescent="0.25">
      <c r="F854" s="9"/>
    </row>
    <row r="855" spans="2:6" x14ac:dyDescent="0.25">
      <c r="F855" s="9"/>
    </row>
    <row r="856" spans="2:6" x14ac:dyDescent="0.25">
      <c r="F856" s="9"/>
    </row>
    <row r="857" spans="2:6" x14ac:dyDescent="0.25">
      <c r="F857" s="9"/>
    </row>
    <row r="858" spans="2:6" x14ac:dyDescent="0.25">
      <c r="F858" s="9"/>
    </row>
    <row r="859" spans="2:6" x14ac:dyDescent="0.25">
      <c r="F859" s="9"/>
    </row>
    <row r="860" spans="2:6" x14ac:dyDescent="0.25">
      <c r="F860" s="9"/>
    </row>
    <row r="861" spans="2:6" x14ac:dyDescent="0.25">
      <c r="F861" s="9"/>
    </row>
    <row r="862" spans="2:6" x14ac:dyDescent="0.25">
      <c r="F862" s="9"/>
    </row>
    <row r="863" spans="2:6" x14ac:dyDescent="0.25">
      <c r="F863" s="9"/>
    </row>
    <row r="864" spans="2:6" x14ac:dyDescent="0.25">
      <c r="F864" s="9"/>
    </row>
    <row r="865" spans="2:6" x14ac:dyDescent="0.25">
      <c r="F865" s="9"/>
    </row>
    <row r="866" spans="2:6" x14ac:dyDescent="0.25">
      <c r="F866" s="9"/>
    </row>
    <row r="867" spans="2:6" x14ac:dyDescent="0.25">
      <c r="F867" s="9"/>
    </row>
    <row r="868" spans="2:6" x14ac:dyDescent="0.25">
      <c r="B868" s="23"/>
      <c r="F868" s="9"/>
    </row>
    <row r="869" spans="2:6" x14ac:dyDescent="0.25">
      <c r="F869" s="9"/>
    </row>
    <row r="870" spans="2:6" x14ac:dyDescent="0.25">
      <c r="F870" s="9"/>
    </row>
    <row r="871" spans="2:6" x14ac:dyDescent="0.25">
      <c r="B871" s="23"/>
      <c r="F871" s="9"/>
    </row>
    <row r="872" spans="2:6" x14ac:dyDescent="0.25">
      <c r="F872" s="9"/>
    </row>
    <row r="873" spans="2:6" x14ac:dyDescent="0.25">
      <c r="F873" s="9"/>
    </row>
    <row r="874" spans="2:6" x14ac:dyDescent="0.25">
      <c r="B874" s="23"/>
      <c r="F874" s="9"/>
    </row>
    <row r="875" spans="2:6" x14ac:dyDescent="0.25">
      <c r="F875" s="9"/>
    </row>
    <row r="876" spans="2:6" x14ac:dyDescent="0.25">
      <c r="F876" s="9"/>
    </row>
    <row r="877" spans="2:6" x14ac:dyDescent="0.25">
      <c r="B877" s="23"/>
      <c r="F877" s="9"/>
    </row>
    <row r="878" spans="2:6" x14ac:dyDescent="0.25">
      <c r="F878" s="9"/>
    </row>
    <row r="879" spans="2:6" x14ac:dyDescent="0.25">
      <c r="F879" s="9"/>
    </row>
    <row r="880" spans="2:6" x14ac:dyDescent="0.25">
      <c r="F880" s="9"/>
    </row>
    <row r="881" spans="2:6" x14ac:dyDescent="0.25">
      <c r="F881" s="9"/>
    </row>
    <row r="882" spans="2:6" x14ac:dyDescent="0.25">
      <c r="F882" s="9"/>
    </row>
    <row r="883" spans="2:6" x14ac:dyDescent="0.25">
      <c r="B883" s="23"/>
      <c r="F883" s="9"/>
    </row>
    <row r="884" spans="2:6" x14ac:dyDescent="0.25">
      <c r="F884" s="9"/>
    </row>
    <row r="885" spans="2:6" x14ac:dyDescent="0.25">
      <c r="F885" s="9"/>
    </row>
    <row r="886" spans="2:6" x14ac:dyDescent="0.25">
      <c r="F886" s="9"/>
    </row>
    <row r="887" spans="2:6" x14ac:dyDescent="0.25">
      <c r="F887" s="9"/>
    </row>
    <row r="888" spans="2:6" x14ac:dyDescent="0.25">
      <c r="F888" s="9"/>
    </row>
    <row r="889" spans="2:6" x14ac:dyDescent="0.25">
      <c r="F889" s="9"/>
    </row>
    <row r="890" spans="2:6" x14ac:dyDescent="0.25">
      <c r="F890" s="9"/>
    </row>
    <row r="891" spans="2:6" x14ac:dyDescent="0.25">
      <c r="F891" s="9"/>
    </row>
    <row r="892" spans="2:6" x14ac:dyDescent="0.25">
      <c r="B892" s="23"/>
      <c r="F892" s="9"/>
    </row>
    <row r="893" spans="2:6" x14ac:dyDescent="0.25">
      <c r="F893" s="9"/>
    </row>
    <row r="894" spans="2:6" x14ac:dyDescent="0.25">
      <c r="F894" s="9"/>
    </row>
    <row r="895" spans="2:6" x14ac:dyDescent="0.25">
      <c r="F895" s="9"/>
    </row>
    <row r="896" spans="2:6" x14ac:dyDescent="0.25">
      <c r="F896" s="9"/>
    </row>
    <row r="897" spans="6:6" x14ac:dyDescent="0.25">
      <c r="F897" s="9"/>
    </row>
    <row r="898" spans="6:6" x14ac:dyDescent="0.25">
      <c r="F898" s="9"/>
    </row>
    <row r="899" spans="6:6" x14ac:dyDescent="0.25">
      <c r="F899" s="9"/>
    </row>
    <row r="900" spans="6:6" x14ac:dyDescent="0.25">
      <c r="F900" s="9"/>
    </row>
    <row r="901" spans="6:6" x14ac:dyDescent="0.25">
      <c r="F901" s="9"/>
    </row>
    <row r="902" spans="6:6" x14ac:dyDescent="0.25">
      <c r="F902" s="9"/>
    </row>
    <row r="903" spans="6:6" x14ac:dyDescent="0.25">
      <c r="F903" s="9"/>
    </row>
    <row r="904" spans="6:6" x14ac:dyDescent="0.25">
      <c r="F904" s="9"/>
    </row>
    <row r="905" spans="6:6" x14ac:dyDescent="0.25">
      <c r="F905" s="9"/>
    </row>
    <row r="906" spans="6:6" x14ac:dyDescent="0.25">
      <c r="F906" s="9"/>
    </row>
    <row r="907" spans="6:6" x14ac:dyDescent="0.25">
      <c r="F907" s="9"/>
    </row>
    <row r="908" spans="6:6" x14ac:dyDescent="0.25">
      <c r="F908" s="9"/>
    </row>
    <row r="909" spans="6:6" x14ac:dyDescent="0.25">
      <c r="F909" s="9"/>
    </row>
    <row r="910" spans="6:6" x14ac:dyDescent="0.25">
      <c r="F910" s="9"/>
    </row>
    <row r="911" spans="6:6" x14ac:dyDescent="0.25">
      <c r="F911" s="9"/>
    </row>
    <row r="912" spans="6:6" x14ac:dyDescent="0.25">
      <c r="F912" s="9"/>
    </row>
    <row r="913" spans="2:6" x14ac:dyDescent="0.25">
      <c r="F913" s="9"/>
    </row>
    <row r="914" spans="2:6" x14ac:dyDescent="0.25">
      <c r="F914" s="9"/>
    </row>
    <row r="915" spans="2:6" x14ac:dyDescent="0.25">
      <c r="F915" s="9"/>
    </row>
    <row r="916" spans="2:6" x14ac:dyDescent="0.25">
      <c r="F916" s="9"/>
    </row>
    <row r="917" spans="2:6" x14ac:dyDescent="0.25">
      <c r="F917" s="9"/>
    </row>
    <row r="918" spans="2:6" x14ac:dyDescent="0.25">
      <c r="F918" s="9"/>
    </row>
    <row r="919" spans="2:6" x14ac:dyDescent="0.25">
      <c r="F919" s="9"/>
    </row>
    <row r="920" spans="2:6" x14ac:dyDescent="0.25">
      <c r="F920" s="9"/>
    </row>
    <row r="921" spans="2:6" x14ac:dyDescent="0.25">
      <c r="F921" s="9"/>
    </row>
    <row r="922" spans="2:6" x14ac:dyDescent="0.25">
      <c r="F922" s="9"/>
    </row>
    <row r="923" spans="2:6" x14ac:dyDescent="0.25">
      <c r="F923" s="9"/>
    </row>
    <row r="924" spans="2:6" x14ac:dyDescent="0.25">
      <c r="F924" s="9"/>
    </row>
    <row r="925" spans="2:6" x14ac:dyDescent="0.25">
      <c r="B925" s="23"/>
      <c r="F925" s="9"/>
    </row>
    <row r="926" spans="2:6" x14ac:dyDescent="0.25">
      <c r="F926" s="9"/>
    </row>
    <row r="927" spans="2:6" x14ac:dyDescent="0.25">
      <c r="F927" s="9"/>
    </row>
    <row r="928" spans="2:6" x14ac:dyDescent="0.25">
      <c r="B928" s="23"/>
      <c r="F928" s="9"/>
    </row>
    <row r="929" spans="2:6" x14ac:dyDescent="0.25">
      <c r="F929" s="9"/>
    </row>
    <row r="930" spans="2:6" x14ac:dyDescent="0.25">
      <c r="F930" s="9"/>
    </row>
    <row r="931" spans="2:6" x14ac:dyDescent="0.25">
      <c r="B931" s="23"/>
      <c r="F931" s="9"/>
    </row>
    <row r="932" spans="2:6" x14ac:dyDescent="0.25">
      <c r="F932" s="9"/>
    </row>
    <row r="933" spans="2:6" x14ac:dyDescent="0.25">
      <c r="F933" s="9"/>
    </row>
    <row r="934" spans="2:6" x14ac:dyDescent="0.25">
      <c r="B934" s="23"/>
      <c r="F934" s="9"/>
    </row>
    <row r="935" spans="2:6" x14ac:dyDescent="0.25">
      <c r="F935" s="9"/>
    </row>
    <row r="936" spans="2:6" x14ac:dyDescent="0.25">
      <c r="F936" s="9"/>
    </row>
    <row r="937" spans="2:6" x14ac:dyDescent="0.25">
      <c r="F937" s="9"/>
    </row>
    <row r="938" spans="2:6" x14ac:dyDescent="0.25">
      <c r="F938" s="9"/>
    </row>
    <row r="939" spans="2:6" x14ac:dyDescent="0.25">
      <c r="F939" s="9"/>
    </row>
    <row r="940" spans="2:6" x14ac:dyDescent="0.25">
      <c r="F940" s="9"/>
    </row>
    <row r="941" spans="2:6" x14ac:dyDescent="0.25">
      <c r="F941" s="9"/>
    </row>
    <row r="942" spans="2:6" x14ac:dyDescent="0.25">
      <c r="F942" s="9"/>
    </row>
    <row r="943" spans="2:6" x14ac:dyDescent="0.25">
      <c r="F943" s="9"/>
    </row>
    <row r="944" spans="2:6" x14ac:dyDescent="0.25">
      <c r="F944" s="9"/>
    </row>
    <row r="945" spans="2:6" x14ac:dyDescent="0.25">
      <c r="F945" s="9"/>
    </row>
    <row r="946" spans="2:6" x14ac:dyDescent="0.25">
      <c r="B946" s="23"/>
      <c r="F946" s="9"/>
    </row>
    <row r="947" spans="2:6" x14ac:dyDescent="0.25">
      <c r="F947" s="9"/>
    </row>
    <row r="948" spans="2:6" x14ac:dyDescent="0.25">
      <c r="F948" s="9"/>
    </row>
    <row r="949" spans="2:6" x14ac:dyDescent="0.25">
      <c r="F949" s="9"/>
    </row>
    <row r="950" spans="2:6" x14ac:dyDescent="0.25">
      <c r="F950" s="9"/>
    </row>
    <row r="951" spans="2:6" x14ac:dyDescent="0.25">
      <c r="F951" s="9"/>
    </row>
    <row r="952" spans="2:6" x14ac:dyDescent="0.25">
      <c r="F952" s="9"/>
    </row>
    <row r="953" spans="2:6" x14ac:dyDescent="0.25">
      <c r="F953" s="9"/>
    </row>
    <row r="954" spans="2:6" x14ac:dyDescent="0.25">
      <c r="F954" s="9"/>
    </row>
    <row r="955" spans="2:6" x14ac:dyDescent="0.25">
      <c r="B955" s="23"/>
      <c r="F955" s="9"/>
    </row>
    <row r="956" spans="2:6" x14ac:dyDescent="0.25">
      <c r="F956" s="9"/>
    </row>
    <row r="957" spans="2:6" x14ac:dyDescent="0.25">
      <c r="F957" s="9"/>
    </row>
    <row r="958" spans="2:6" x14ac:dyDescent="0.25">
      <c r="F958" s="9"/>
    </row>
    <row r="959" spans="2:6" x14ac:dyDescent="0.25">
      <c r="F959" s="9"/>
    </row>
    <row r="960" spans="2:6" x14ac:dyDescent="0.25">
      <c r="F960" s="9"/>
    </row>
    <row r="961" spans="2:6" x14ac:dyDescent="0.25">
      <c r="F961" s="9"/>
    </row>
    <row r="962" spans="2:6" x14ac:dyDescent="0.25">
      <c r="F962" s="9"/>
    </row>
    <row r="963" spans="2:6" x14ac:dyDescent="0.25">
      <c r="F963" s="9"/>
    </row>
    <row r="964" spans="2:6" x14ac:dyDescent="0.25">
      <c r="F964" s="9"/>
    </row>
    <row r="965" spans="2:6" x14ac:dyDescent="0.25">
      <c r="F965" s="9"/>
    </row>
    <row r="966" spans="2:6" x14ac:dyDescent="0.25">
      <c r="F966" s="9"/>
    </row>
    <row r="967" spans="2:6" x14ac:dyDescent="0.25">
      <c r="F967" s="9"/>
    </row>
    <row r="968" spans="2:6" x14ac:dyDescent="0.25">
      <c r="F968" s="9"/>
    </row>
    <row r="969" spans="2:6" x14ac:dyDescent="0.25">
      <c r="F969" s="9"/>
    </row>
    <row r="970" spans="2:6" x14ac:dyDescent="0.25">
      <c r="F970" s="9"/>
    </row>
    <row r="971" spans="2:6" x14ac:dyDescent="0.25">
      <c r="F971" s="9"/>
    </row>
    <row r="972" spans="2:6" x14ac:dyDescent="0.25">
      <c r="F972" s="9"/>
    </row>
    <row r="973" spans="2:6" x14ac:dyDescent="0.25">
      <c r="B973" s="23"/>
      <c r="F973" s="9"/>
    </row>
    <row r="974" spans="2:6" x14ac:dyDescent="0.25">
      <c r="F974" s="9"/>
    </row>
    <row r="975" spans="2:6" x14ac:dyDescent="0.25">
      <c r="F975" s="9"/>
    </row>
    <row r="976" spans="2:6" x14ac:dyDescent="0.25">
      <c r="F976" s="9"/>
    </row>
    <row r="977" spans="2:6" x14ac:dyDescent="0.25">
      <c r="F977" s="9"/>
    </row>
    <row r="978" spans="2:6" x14ac:dyDescent="0.25">
      <c r="F978" s="9"/>
    </row>
    <row r="979" spans="2:6" x14ac:dyDescent="0.25">
      <c r="B979" s="23"/>
      <c r="F979" s="9"/>
    </row>
    <row r="980" spans="2:6" x14ac:dyDescent="0.25">
      <c r="F980" s="9"/>
    </row>
    <row r="981" spans="2:6" x14ac:dyDescent="0.25">
      <c r="F981" s="9"/>
    </row>
    <row r="982" spans="2:6" x14ac:dyDescent="0.25">
      <c r="B982" s="23"/>
      <c r="F982" s="9"/>
    </row>
    <row r="983" spans="2:6" x14ac:dyDescent="0.25">
      <c r="F983" s="9"/>
    </row>
    <row r="984" spans="2:6" x14ac:dyDescent="0.25">
      <c r="F984" s="9"/>
    </row>
    <row r="985" spans="2:6" x14ac:dyDescent="0.25">
      <c r="F985" s="9"/>
    </row>
    <row r="986" spans="2:6" x14ac:dyDescent="0.25">
      <c r="F986" s="9"/>
    </row>
    <row r="987" spans="2:6" x14ac:dyDescent="0.25">
      <c r="F987" s="9"/>
    </row>
    <row r="988" spans="2:6" x14ac:dyDescent="0.25">
      <c r="B988" s="23"/>
      <c r="F988" s="9"/>
    </row>
    <row r="989" spans="2:6" x14ac:dyDescent="0.25">
      <c r="F989" s="9"/>
    </row>
    <row r="990" spans="2:6" x14ac:dyDescent="0.25">
      <c r="F990" s="9"/>
    </row>
    <row r="991" spans="2:6" x14ac:dyDescent="0.25">
      <c r="F991" s="9"/>
    </row>
    <row r="992" spans="2:6" x14ac:dyDescent="0.25">
      <c r="F992" s="9"/>
    </row>
    <row r="993" spans="2:6" x14ac:dyDescent="0.25">
      <c r="F993" s="9"/>
    </row>
    <row r="994" spans="2:6" x14ac:dyDescent="0.25">
      <c r="F994" s="9"/>
    </row>
    <row r="995" spans="2:6" x14ac:dyDescent="0.25">
      <c r="F995" s="9"/>
    </row>
    <row r="996" spans="2:6" x14ac:dyDescent="0.25">
      <c r="F996" s="9"/>
    </row>
    <row r="997" spans="2:6" x14ac:dyDescent="0.25">
      <c r="F997" s="9"/>
    </row>
    <row r="998" spans="2:6" x14ac:dyDescent="0.25">
      <c r="F998" s="9"/>
    </row>
    <row r="999" spans="2:6" x14ac:dyDescent="0.25">
      <c r="F999" s="9"/>
    </row>
    <row r="1000" spans="2:6" x14ac:dyDescent="0.25">
      <c r="F1000" s="9"/>
    </row>
    <row r="1001" spans="2:6" x14ac:dyDescent="0.25">
      <c r="F1001" s="9"/>
    </row>
    <row r="1002" spans="2:6" x14ac:dyDescent="0.25">
      <c r="F1002" s="9"/>
    </row>
    <row r="1003" spans="2:6" x14ac:dyDescent="0.25">
      <c r="B1003" s="23"/>
      <c r="F1003" s="9"/>
    </row>
    <row r="1004" spans="2:6" x14ac:dyDescent="0.25">
      <c r="F1004" s="9"/>
    </row>
    <row r="1005" spans="2:6" x14ac:dyDescent="0.25">
      <c r="F1005" s="9"/>
    </row>
    <row r="1006" spans="2:6" x14ac:dyDescent="0.25">
      <c r="F1006" s="9"/>
    </row>
    <row r="1007" spans="2:6" x14ac:dyDescent="0.25">
      <c r="F1007" s="9"/>
    </row>
    <row r="1008" spans="2:6" x14ac:dyDescent="0.25">
      <c r="F1008" s="9"/>
    </row>
    <row r="1009" spans="2:6" x14ac:dyDescent="0.25">
      <c r="B1009" s="23"/>
      <c r="F1009" s="9"/>
    </row>
    <row r="1010" spans="2:6" x14ac:dyDescent="0.25">
      <c r="F1010" s="9"/>
    </row>
    <row r="1011" spans="2:6" x14ac:dyDescent="0.25">
      <c r="F1011" s="9"/>
    </row>
    <row r="1012" spans="2:6" x14ac:dyDescent="0.25">
      <c r="B1012" s="23"/>
      <c r="F1012" s="9"/>
    </row>
    <row r="1013" spans="2:6" x14ac:dyDescent="0.25">
      <c r="F1013" s="9"/>
    </row>
    <row r="1014" spans="2:6" x14ac:dyDescent="0.25">
      <c r="F1014" s="9"/>
    </row>
    <row r="1015" spans="2:6" x14ac:dyDescent="0.25">
      <c r="F1015" s="9"/>
    </row>
    <row r="1016" spans="2:6" x14ac:dyDescent="0.25">
      <c r="F1016" s="9"/>
    </row>
    <row r="1017" spans="2:6" x14ac:dyDescent="0.25">
      <c r="F1017" s="9"/>
    </row>
    <row r="1018" spans="2:6" x14ac:dyDescent="0.25">
      <c r="F1018" s="9"/>
    </row>
    <row r="1019" spans="2:6" x14ac:dyDescent="0.25">
      <c r="F1019" s="9"/>
    </row>
    <row r="1020" spans="2:6" x14ac:dyDescent="0.25">
      <c r="F1020" s="9"/>
    </row>
    <row r="1021" spans="2:6" x14ac:dyDescent="0.25">
      <c r="F1021" s="9"/>
    </row>
    <row r="1022" spans="2:6" x14ac:dyDescent="0.25">
      <c r="F1022" s="9"/>
    </row>
    <row r="1023" spans="2:6" x14ac:dyDescent="0.25">
      <c r="F1023" s="9"/>
    </row>
    <row r="1024" spans="2:6" x14ac:dyDescent="0.25">
      <c r="B1024" s="23"/>
      <c r="F1024" s="9"/>
    </row>
    <row r="1025" spans="2:6" x14ac:dyDescent="0.25">
      <c r="F1025" s="9"/>
    </row>
    <row r="1026" spans="2:6" x14ac:dyDescent="0.25">
      <c r="F1026" s="9"/>
    </row>
    <row r="1027" spans="2:6" x14ac:dyDescent="0.25">
      <c r="B1027" s="23"/>
      <c r="F1027" s="9"/>
    </row>
    <row r="1028" spans="2:6" x14ac:dyDescent="0.25">
      <c r="F1028" s="9"/>
    </row>
    <row r="1029" spans="2:6" x14ac:dyDescent="0.25">
      <c r="F1029" s="9"/>
    </row>
    <row r="1030" spans="2:6" x14ac:dyDescent="0.25">
      <c r="F1030" s="9"/>
    </row>
    <row r="1031" spans="2:6" x14ac:dyDescent="0.25">
      <c r="F1031" s="9"/>
    </row>
    <row r="1032" spans="2:6" x14ac:dyDescent="0.25">
      <c r="F1032" s="9"/>
    </row>
    <row r="1033" spans="2:6" x14ac:dyDescent="0.25">
      <c r="F1033" s="9"/>
    </row>
    <row r="1034" spans="2:6" x14ac:dyDescent="0.25">
      <c r="F1034" s="9"/>
    </row>
    <row r="1035" spans="2:6" x14ac:dyDescent="0.25">
      <c r="F1035" s="9"/>
    </row>
    <row r="1036" spans="2:6" x14ac:dyDescent="0.25">
      <c r="B1036" s="23"/>
      <c r="F1036" s="9"/>
    </row>
    <row r="1037" spans="2:6" x14ac:dyDescent="0.25">
      <c r="F1037" s="9"/>
    </row>
    <row r="1038" spans="2:6" x14ac:dyDescent="0.25">
      <c r="F1038" s="9"/>
    </row>
    <row r="1039" spans="2:6" x14ac:dyDescent="0.25">
      <c r="F1039" s="9"/>
    </row>
    <row r="1040" spans="2:6" x14ac:dyDescent="0.25">
      <c r="F1040" s="9"/>
    </row>
    <row r="1041" spans="2:6" x14ac:dyDescent="0.25">
      <c r="F1041" s="9"/>
    </row>
    <row r="1042" spans="2:6" x14ac:dyDescent="0.25">
      <c r="B1042" s="23"/>
      <c r="F1042" s="9"/>
    </row>
    <row r="1043" spans="2:6" x14ac:dyDescent="0.25">
      <c r="F1043" s="9"/>
    </row>
    <row r="1044" spans="2:6" x14ac:dyDescent="0.25">
      <c r="F1044" s="9"/>
    </row>
    <row r="1045" spans="2:6" x14ac:dyDescent="0.25">
      <c r="F1045" s="9"/>
    </row>
    <row r="1046" spans="2:6" x14ac:dyDescent="0.25">
      <c r="F1046" s="9"/>
    </row>
    <row r="1047" spans="2:6" x14ac:dyDescent="0.25">
      <c r="F1047" s="9"/>
    </row>
    <row r="1048" spans="2:6" x14ac:dyDescent="0.25">
      <c r="F1048" s="9"/>
    </row>
    <row r="1049" spans="2:6" x14ac:dyDescent="0.25">
      <c r="F1049" s="9"/>
    </row>
    <row r="1050" spans="2:6" x14ac:dyDescent="0.25">
      <c r="F1050" s="9"/>
    </row>
    <row r="1051" spans="2:6" x14ac:dyDescent="0.25">
      <c r="F1051" s="9"/>
    </row>
    <row r="1052" spans="2:6" x14ac:dyDescent="0.25">
      <c r="F1052" s="9"/>
    </row>
    <row r="1053" spans="2:6" x14ac:dyDescent="0.25">
      <c r="F1053" s="9"/>
    </row>
    <row r="1054" spans="2:6" x14ac:dyDescent="0.25">
      <c r="F1054" s="9"/>
    </row>
    <row r="1055" spans="2:6" x14ac:dyDescent="0.25">
      <c r="F1055" s="9"/>
    </row>
    <row r="1056" spans="2:6" x14ac:dyDescent="0.25">
      <c r="F1056" s="9"/>
    </row>
    <row r="1057" spans="2:6" x14ac:dyDescent="0.25">
      <c r="F1057" s="9"/>
    </row>
    <row r="1058" spans="2:6" x14ac:dyDescent="0.25">
      <c r="F1058" s="9"/>
    </row>
    <row r="1059" spans="2:6" x14ac:dyDescent="0.25">
      <c r="F1059" s="9"/>
    </row>
    <row r="1060" spans="2:6" x14ac:dyDescent="0.25">
      <c r="F1060" s="9"/>
    </row>
    <row r="1061" spans="2:6" x14ac:dyDescent="0.25">
      <c r="F1061" s="9"/>
    </row>
    <row r="1062" spans="2:6" x14ac:dyDescent="0.25">
      <c r="F1062" s="9"/>
    </row>
    <row r="1063" spans="2:6" x14ac:dyDescent="0.25">
      <c r="B1063" s="23"/>
      <c r="F1063" s="9"/>
    </row>
    <row r="1064" spans="2:6" x14ac:dyDescent="0.25">
      <c r="F1064" s="9"/>
    </row>
    <row r="1065" spans="2:6" x14ac:dyDescent="0.25">
      <c r="F1065" s="9"/>
    </row>
    <row r="1066" spans="2:6" x14ac:dyDescent="0.25">
      <c r="B1066" s="23"/>
      <c r="F1066" s="9"/>
    </row>
    <row r="1067" spans="2:6" x14ac:dyDescent="0.25">
      <c r="F1067" s="9"/>
    </row>
    <row r="1068" spans="2:6" x14ac:dyDescent="0.25">
      <c r="F1068" s="9"/>
    </row>
    <row r="1069" spans="2:6" x14ac:dyDescent="0.25">
      <c r="B1069" s="23"/>
      <c r="F1069" s="9"/>
    </row>
    <row r="1070" spans="2:6" x14ac:dyDescent="0.25">
      <c r="F1070" s="9"/>
    </row>
    <row r="1071" spans="2:6" x14ac:dyDescent="0.25">
      <c r="F1071" s="9"/>
    </row>
    <row r="1072" spans="2:6" x14ac:dyDescent="0.25">
      <c r="B1072" s="23"/>
      <c r="F1072" s="9"/>
    </row>
    <row r="1073" spans="2:6" x14ac:dyDescent="0.25">
      <c r="F1073" s="9"/>
    </row>
    <row r="1074" spans="2:6" x14ac:dyDescent="0.25">
      <c r="F1074" s="9"/>
    </row>
    <row r="1075" spans="2:6" x14ac:dyDescent="0.25">
      <c r="B1075" s="23"/>
      <c r="F1075" s="9"/>
    </row>
    <row r="1076" spans="2:6" x14ac:dyDescent="0.25">
      <c r="F1076" s="9"/>
    </row>
    <row r="1077" spans="2:6" x14ac:dyDescent="0.25">
      <c r="F1077" s="9"/>
    </row>
    <row r="1078" spans="2:6" x14ac:dyDescent="0.25">
      <c r="F1078" s="9"/>
    </row>
    <row r="1079" spans="2:6" x14ac:dyDescent="0.25">
      <c r="F1079" s="9"/>
    </row>
    <row r="1080" spans="2:6" x14ac:dyDescent="0.25">
      <c r="F1080" s="9"/>
    </row>
    <row r="1081" spans="2:6" x14ac:dyDescent="0.25">
      <c r="F1081" s="9"/>
    </row>
    <row r="1082" spans="2:6" x14ac:dyDescent="0.25">
      <c r="F1082" s="9"/>
    </row>
    <row r="1083" spans="2:6" x14ac:dyDescent="0.25">
      <c r="F1083" s="9"/>
    </row>
    <row r="1084" spans="2:6" x14ac:dyDescent="0.25">
      <c r="F1084" s="9"/>
    </row>
    <row r="1085" spans="2:6" x14ac:dyDescent="0.25">
      <c r="F1085" s="9"/>
    </row>
    <row r="1086" spans="2:6" x14ac:dyDescent="0.25">
      <c r="F1086" s="9"/>
    </row>
    <row r="1087" spans="2:6" x14ac:dyDescent="0.25">
      <c r="B1087" s="23"/>
      <c r="F1087" s="9"/>
    </row>
    <row r="1088" spans="2:6" x14ac:dyDescent="0.25">
      <c r="F1088" s="9"/>
    </row>
    <row r="1089" spans="2:6" x14ac:dyDescent="0.25">
      <c r="F1089" s="9"/>
    </row>
    <row r="1090" spans="2:6" x14ac:dyDescent="0.25">
      <c r="B1090" s="23"/>
      <c r="F1090" s="9"/>
    </row>
    <row r="1091" spans="2:6" x14ac:dyDescent="0.25">
      <c r="F1091" s="9"/>
    </row>
    <row r="1092" spans="2:6" x14ac:dyDescent="0.25">
      <c r="F1092" s="9"/>
    </row>
    <row r="1093" spans="2:6" x14ac:dyDescent="0.25">
      <c r="F1093" s="9"/>
    </row>
    <row r="1094" spans="2:6" x14ac:dyDescent="0.25">
      <c r="F1094" s="9"/>
    </row>
    <row r="1095" spans="2:6" x14ac:dyDescent="0.25">
      <c r="F1095" s="9"/>
    </row>
    <row r="1096" spans="2:6" x14ac:dyDescent="0.25">
      <c r="F1096" s="9"/>
    </row>
    <row r="1097" spans="2:6" x14ac:dyDescent="0.25">
      <c r="F1097" s="9"/>
    </row>
    <row r="1098" spans="2:6" x14ac:dyDescent="0.25">
      <c r="F1098" s="9"/>
    </row>
    <row r="1099" spans="2:6" x14ac:dyDescent="0.25">
      <c r="B1099" s="23"/>
      <c r="F1099" s="9"/>
    </row>
    <row r="1100" spans="2:6" x14ac:dyDescent="0.25">
      <c r="F1100" s="9"/>
    </row>
    <row r="1101" spans="2:6" x14ac:dyDescent="0.25">
      <c r="F1101" s="9"/>
    </row>
    <row r="1102" spans="2:6" x14ac:dyDescent="0.25">
      <c r="B1102" s="23"/>
      <c r="F1102" s="9"/>
    </row>
    <row r="1103" spans="2:6" x14ac:dyDescent="0.25">
      <c r="F1103" s="9"/>
    </row>
    <row r="1104" spans="2:6" x14ac:dyDescent="0.25">
      <c r="F1104" s="9"/>
    </row>
    <row r="1105" spans="2:6" x14ac:dyDescent="0.25">
      <c r="B1105" s="23"/>
      <c r="F1105" s="9"/>
    </row>
    <row r="1106" spans="2:6" x14ac:dyDescent="0.25">
      <c r="F1106" s="9"/>
    </row>
    <row r="1107" spans="2:6" x14ac:dyDescent="0.25">
      <c r="F1107" s="9"/>
    </row>
    <row r="1108" spans="2:6" x14ac:dyDescent="0.25">
      <c r="F1108" s="9"/>
    </row>
    <row r="1109" spans="2:6" x14ac:dyDescent="0.25">
      <c r="F1109" s="9"/>
    </row>
    <row r="1110" spans="2:6" x14ac:dyDescent="0.25">
      <c r="F1110" s="9"/>
    </row>
    <row r="1111" spans="2:6" x14ac:dyDescent="0.25">
      <c r="F1111" s="9"/>
    </row>
    <row r="1112" spans="2:6" x14ac:dyDescent="0.25">
      <c r="F1112" s="9"/>
    </row>
    <row r="1113" spans="2:6" x14ac:dyDescent="0.25">
      <c r="F1113" s="9"/>
    </row>
    <row r="1114" spans="2:6" x14ac:dyDescent="0.25">
      <c r="F1114" s="9"/>
    </row>
    <row r="1115" spans="2:6" x14ac:dyDescent="0.25">
      <c r="F1115" s="9"/>
    </row>
    <row r="1116" spans="2:6" x14ac:dyDescent="0.25">
      <c r="F1116" s="9"/>
    </row>
    <row r="1117" spans="2:6" x14ac:dyDescent="0.25">
      <c r="F1117" s="9"/>
    </row>
    <row r="1118" spans="2:6" x14ac:dyDescent="0.25">
      <c r="F1118" s="9"/>
    </row>
    <row r="1119" spans="2:6" x14ac:dyDescent="0.25">
      <c r="F1119" s="9"/>
    </row>
    <row r="1120" spans="2:6" x14ac:dyDescent="0.25">
      <c r="F1120" s="9"/>
    </row>
    <row r="1121" spans="6:6" x14ac:dyDescent="0.25">
      <c r="F1121" s="9"/>
    </row>
    <row r="1122" spans="6:6" x14ac:dyDescent="0.25">
      <c r="F1122" s="9"/>
    </row>
    <row r="1123" spans="6:6" x14ac:dyDescent="0.25">
      <c r="F1123" s="9"/>
    </row>
    <row r="1124" spans="6:6" x14ac:dyDescent="0.25">
      <c r="F1124" s="9"/>
    </row>
    <row r="1125" spans="6:6" x14ac:dyDescent="0.25">
      <c r="F1125" s="9"/>
    </row>
    <row r="1126" spans="6:6" x14ac:dyDescent="0.25">
      <c r="F1126" s="9"/>
    </row>
    <row r="1127" spans="6:6" x14ac:dyDescent="0.25">
      <c r="F1127" s="9"/>
    </row>
    <row r="1128" spans="6:6" x14ac:dyDescent="0.25">
      <c r="F1128" s="9"/>
    </row>
    <row r="1129" spans="6:6" x14ac:dyDescent="0.25">
      <c r="F1129" s="9"/>
    </row>
    <row r="1130" spans="6:6" x14ac:dyDescent="0.25">
      <c r="F1130" s="9"/>
    </row>
    <row r="1131" spans="6:6" x14ac:dyDescent="0.25">
      <c r="F1131" s="9"/>
    </row>
    <row r="1132" spans="6:6" x14ac:dyDescent="0.25">
      <c r="F1132" s="9"/>
    </row>
    <row r="1133" spans="6:6" x14ac:dyDescent="0.25">
      <c r="F1133" s="9"/>
    </row>
    <row r="1134" spans="6:6" x14ac:dyDescent="0.25">
      <c r="F1134" s="9"/>
    </row>
    <row r="1135" spans="6:6" x14ac:dyDescent="0.25">
      <c r="F1135" s="9"/>
    </row>
    <row r="1136" spans="6:6" x14ac:dyDescent="0.25">
      <c r="F1136" s="9"/>
    </row>
    <row r="1137" spans="6:6" x14ac:dyDescent="0.25">
      <c r="F1137" s="9"/>
    </row>
    <row r="1138" spans="6:6" x14ac:dyDescent="0.25">
      <c r="F1138" s="9"/>
    </row>
    <row r="1139" spans="6:6" x14ac:dyDescent="0.25">
      <c r="F1139" s="9"/>
    </row>
    <row r="1140" spans="6:6" x14ac:dyDescent="0.25">
      <c r="F1140" s="9"/>
    </row>
    <row r="1141" spans="6:6" x14ac:dyDescent="0.25">
      <c r="F1141" s="9"/>
    </row>
    <row r="1142" spans="6:6" x14ac:dyDescent="0.25">
      <c r="F1142" s="9"/>
    </row>
    <row r="1143" spans="6:6" x14ac:dyDescent="0.25">
      <c r="F1143" s="9"/>
    </row>
    <row r="1144" spans="6:6" x14ac:dyDescent="0.25">
      <c r="F1144" s="9"/>
    </row>
    <row r="1145" spans="6:6" x14ac:dyDescent="0.25">
      <c r="F1145" s="9"/>
    </row>
    <row r="1146" spans="6:6" x14ac:dyDescent="0.25">
      <c r="F1146" s="9"/>
    </row>
    <row r="1147" spans="6:6" x14ac:dyDescent="0.25">
      <c r="F1147" s="9"/>
    </row>
    <row r="1148" spans="6:6" x14ac:dyDescent="0.25">
      <c r="F1148" s="9"/>
    </row>
    <row r="1149" spans="6:6" x14ac:dyDescent="0.25">
      <c r="F1149" s="9"/>
    </row>
    <row r="1150" spans="6:6" x14ac:dyDescent="0.25">
      <c r="F1150" s="9"/>
    </row>
    <row r="1151" spans="6:6" x14ac:dyDescent="0.25">
      <c r="F1151" s="9"/>
    </row>
    <row r="1152" spans="6:6" x14ac:dyDescent="0.25">
      <c r="F1152" s="9"/>
    </row>
    <row r="1153" spans="6:6" x14ac:dyDescent="0.25">
      <c r="F1153" s="9"/>
    </row>
    <row r="1154" spans="6:6" x14ac:dyDescent="0.25">
      <c r="F1154" s="9"/>
    </row>
    <row r="1155" spans="6:6" x14ac:dyDescent="0.25">
      <c r="F1155" s="9"/>
    </row>
    <row r="1156" spans="6:6" x14ac:dyDescent="0.25">
      <c r="F1156" s="9"/>
    </row>
    <row r="1157" spans="6:6" x14ac:dyDescent="0.25">
      <c r="F1157" s="9"/>
    </row>
    <row r="1158" spans="6:6" x14ac:dyDescent="0.25">
      <c r="F1158" s="9"/>
    </row>
    <row r="1159" spans="6:6" x14ac:dyDescent="0.25">
      <c r="F1159" s="9"/>
    </row>
    <row r="1160" spans="6:6" x14ac:dyDescent="0.25">
      <c r="F1160" s="9"/>
    </row>
    <row r="1161" spans="6:6" x14ac:dyDescent="0.25">
      <c r="F1161" s="9"/>
    </row>
    <row r="1162" spans="6:6" x14ac:dyDescent="0.25">
      <c r="F1162" s="9"/>
    </row>
    <row r="1163" spans="6:6" x14ac:dyDescent="0.25">
      <c r="F1163" s="9"/>
    </row>
    <row r="1164" spans="6:6" x14ac:dyDescent="0.25">
      <c r="F1164" s="9"/>
    </row>
    <row r="1165" spans="6:6" x14ac:dyDescent="0.25">
      <c r="F1165" s="9"/>
    </row>
    <row r="1166" spans="6:6" x14ac:dyDescent="0.25">
      <c r="F1166" s="9"/>
    </row>
    <row r="1167" spans="6:6" x14ac:dyDescent="0.25">
      <c r="F1167" s="9"/>
    </row>
    <row r="1168" spans="6:6" x14ac:dyDescent="0.25">
      <c r="F1168" s="9"/>
    </row>
    <row r="1169" spans="6:6" x14ac:dyDescent="0.25">
      <c r="F1169" s="9"/>
    </row>
    <row r="1170" spans="6:6" x14ac:dyDescent="0.25">
      <c r="F1170" s="9"/>
    </row>
    <row r="1171" spans="6:6" x14ac:dyDescent="0.25">
      <c r="F1171" s="9"/>
    </row>
    <row r="1172" spans="6:6" x14ac:dyDescent="0.25">
      <c r="F1172" s="9"/>
    </row>
    <row r="1173" spans="6:6" x14ac:dyDescent="0.25">
      <c r="F1173" s="9"/>
    </row>
    <row r="1174" spans="6:6" x14ac:dyDescent="0.25">
      <c r="F1174" s="9"/>
    </row>
    <row r="1175" spans="6:6" x14ac:dyDescent="0.25">
      <c r="F1175" s="9"/>
    </row>
    <row r="1176" spans="6:6" x14ac:dyDescent="0.25">
      <c r="F1176" s="9"/>
    </row>
    <row r="1177" spans="6:6" x14ac:dyDescent="0.25">
      <c r="F1177" s="9"/>
    </row>
    <row r="1178" spans="6:6" x14ac:dyDescent="0.25">
      <c r="F1178" s="9"/>
    </row>
    <row r="1179" spans="6:6" x14ac:dyDescent="0.25">
      <c r="F1179" s="9"/>
    </row>
    <row r="1180" spans="6:6" x14ac:dyDescent="0.25">
      <c r="F1180" s="9"/>
    </row>
    <row r="1181" spans="6:6" x14ac:dyDescent="0.25">
      <c r="F1181" s="9"/>
    </row>
    <row r="1182" spans="6:6" x14ac:dyDescent="0.25">
      <c r="F1182" s="9"/>
    </row>
    <row r="1183" spans="6:6" x14ac:dyDescent="0.25">
      <c r="F1183" s="9"/>
    </row>
    <row r="1184" spans="6:6" x14ac:dyDescent="0.25">
      <c r="F1184" s="9"/>
    </row>
    <row r="1185" spans="6:6" x14ac:dyDescent="0.25">
      <c r="F1185" s="9"/>
    </row>
    <row r="1186" spans="6:6" x14ac:dyDescent="0.25">
      <c r="F1186" s="9"/>
    </row>
    <row r="1187" spans="6:6" x14ac:dyDescent="0.25">
      <c r="F1187" s="9"/>
    </row>
    <row r="1188" spans="6:6" x14ac:dyDescent="0.25">
      <c r="F1188" s="9"/>
    </row>
    <row r="1189" spans="6:6" x14ac:dyDescent="0.25">
      <c r="F1189" s="9"/>
    </row>
    <row r="1190" spans="6:6" x14ac:dyDescent="0.25">
      <c r="F1190" s="9"/>
    </row>
    <row r="1191" spans="6:6" x14ac:dyDescent="0.25">
      <c r="F1191" s="9"/>
    </row>
    <row r="1192" spans="6:6" x14ac:dyDescent="0.25">
      <c r="F1192" s="9"/>
    </row>
    <row r="1193" spans="6:6" x14ac:dyDescent="0.25">
      <c r="F1193" s="9"/>
    </row>
    <row r="1194" spans="6:6" x14ac:dyDescent="0.25">
      <c r="F1194" s="9"/>
    </row>
    <row r="1195" spans="6:6" x14ac:dyDescent="0.25">
      <c r="F1195" s="9"/>
    </row>
    <row r="1196" spans="6:6" x14ac:dyDescent="0.25">
      <c r="F1196" s="9"/>
    </row>
    <row r="1197" spans="6:6" x14ac:dyDescent="0.25">
      <c r="F1197" s="9"/>
    </row>
    <row r="1198" spans="6:6" x14ac:dyDescent="0.25">
      <c r="F1198" s="9"/>
    </row>
    <row r="1199" spans="6:6" x14ac:dyDescent="0.25">
      <c r="F1199" s="9"/>
    </row>
    <row r="1200" spans="6:6" x14ac:dyDescent="0.25">
      <c r="F1200" s="9"/>
    </row>
    <row r="1201" spans="6:6" x14ac:dyDescent="0.25">
      <c r="F1201" s="9"/>
    </row>
    <row r="1202" spans="6:6" x14ac:dyDescent="0.25">
      <c r="F1202" s="9"/>
    </row>
    <row r="1203" spans="6:6" x14ac:dyDescent="0.25">
      <c r="F1203" s="9"/>
    </row>
    <row r="1204" spans="6:6" x14ac:dyDescent="0.25">
      <c r="F1204" s="9"/>
    </row>
    <row r="1205" spans="6:6" x14ac:dyDescent="0.25">
      <c r="F1205" s="9"/>
    </row>
    <row r="1206" spans="6:6" x14ac:dyDescent="0.25">
      <c r="F1206" s="9"/>
    </row>
    <row r="1207" spans="6:6" x14ac:dyDescent="0.25">
      <c r="F1207" s="9"/>
    </row>
    <row r="1208" spans="6:6" x14ac:dyDescent="0.25">
      <c r="F1208" s="9"/>
    </row>
    <row r="1209" spans="6:6" x14ac:dyDescent="0.25">
      <c r="F1209" s="9"/>
    </row>
    <row r="1210" spans="6:6" x14ac:dyDescent="0.25">
      <c r="F1210" s="9"/>
    </row>
    <row r="1211" spans="6:6" x14ac:dyDescent="0.25">
      <c r="F1211" s="9"/>
    </row>
    <row r="1212" spans="6:6" x14ac:dyDescent="0.25">
      <c r="F1212" s="9"/>
    </row>
    <row r="1213" spans="6:6" x14ac:dyDescent="0.25">
      <c r="F1213" s="9"/>
    </row>
    <row r="1214" spans="6:6" x14ac:dyDescent="0.25">
      <c r="F1214" s="9"/>
    </row>
    <row r="1215" spans="6:6" x14ac:dyDescent="0.25">
      <c r="F1215" s="9"/>
    </row>
    <row r="1216" spans="6:6" x14ac:dyDescent="0.25">
      <c r="F1216" s="9"/>
    </row>
    <row r="1217" spans="6:6" x14ac:dyDescent="0.25">
      <c r="F1217" s="9"/>
    </row>
    <row r="1218" spans="6:6" x14ac:dyDescent="0.25">
      <c r="F1218" s="9"/>
    </row>
    <row r="1219" spans="6:6" x14ac:dyDescent="0.25">
      <c r="F1219" s="9"/>
    </row>
    <row r="1220" spans="6:6" x14ac:dyDescent="0.25">
      <c r="F1220" s="9"/>
    </row>
    <row r="1221" spans="6:6" x14ac:dyDescent="0.25">
      <c r="F1221" s="9"/>
    </row>
    <row r="1222" spans="6:6" x14ac:dyDescent="0.25">
      <c r="F1222" s="9"/>
    </row>
    <row r="1223" spans="6:6" x14ac:dyDescent="0.25">
      <c r="F1223" s="9"/>
    </row>
    <row r="1224" spans="6:6" x14ac:dyDescent="0.25">
      <c r="F1224" s="9"/>
    </row>
    <row r="1225" spans="6:6" x14ac:dyDescent="0.25">
      <c r="F1225" s="9"/>
    </row>
    <row r="1226" spans="6:6" x14ac:dyDescent="0.25">
      <c r="F1226" s="9"/>
    </row>
    <row r="1227" spans="6:6" x14ac:dyDescent="0.25">
      <c r="F1227" s="9"/>
    </row>
    <row r="1228" spans="6:6" x14ac:dyDescent="0.25">
      <c r="F1228" s="9"/>
    </row>
    <row r="1229" spans="6:6" x14ac:dyDescent="0.25">
      <c r="F1229" s="9"/>
    </row>
    <row r="1230" spans="6:6" x14ac:dyDescent="0.25">
      <c r="F1230" s="9"/>
    </row>
    <row r="1231" spans="6:6" x14ac:dyDescent="0.25">
      <c r="F1231" s="9"/>
    </row>
    <row r="1232" spans="6:6" x14ac:dyDescent="0.25">
      <c r="F1232" s="9"/>
    </row>
    <row r="1233" spans="6:6" x14ac:dyDescent="0.25">
      <c r="F1233" s="9"/>
    </row>
    <row r="1234" spans="6:6" x14ac:dyDescent="0.25">
      <c r="F1234" s="9"/>
    </row>
    <row r="1235" spans="6:6" x14ac:dyDescent="0.25">
      <c r="F1235" s="9"/>
    </row>
    <row r="1236" spans="6:6" x14ac:dyDescent="0.25">
      <c r="F1236" s="9"/>
    </row>
    <row r="1237" spans="6:6" x14ac:dyDescent="0.25">
      <c r="F1237" s="9"/>
    </row>
    <row r="1238" spans="6:6" x14ac:dyDescent="0.25">
      <c r="F1238" s="9"/>
    </row>
    <row r="1239" spans="6:6" x14ac:dyDescent="0.25">
      <c r="F1239" s="9"/>
    </row>
    <row r="1240" spans="6:6" x14ac:dyDescent="0.25">
      <c r="F1240" s="9"/>
    </row>
    <row r="1241" spans="6:6" x14ac:dyDescent="0.25">
      <c r="F1241" s="9"/>
    </row>
    <row r="1242" spans="6:6" x14ac:dyDescent="0.25">
      <c r="F1242" s="9"/>
    </row>
    <row r="1243" spans="6:6" x14ac:dyDescent="0.25">
      <c r="F1243" s="9"/>
    </row>
    <row r="1244" spans="6:6" x14ac:dyDescent="0.25">
      <c r="F1244" s="9"/>
    </row>
    <row r="1245" spans="6:6" x14ac:dyDescent="0.25">
      <c r="F1245" s="9"/>
    </row>
    <row r="1246" spans="6:6" x14ac:dyDescent="0.25">
      <c r="F1246" s="9"/>
    </row>
    <row r="1247" spans="6:6" x14ac:dyDescent="0.25">
      <c r="F1247" s="9"/>
    </row>
    <row r="1248" spans="6:6" x14ac:dyDescent="0.25">
      <c r="F1248" s="9"/>
    </row>
    <row r="1249" spans="6:6" x14ac:dyDescent="0.25">
      <c r="F1249" s="9"/>
    </row>
    <row r="1250" spans="6:6" x14ac:dyDescent="0.25">
      <c r="F1250" s="9"/>
    </row>
    <row r="1251" spans="6:6" x14ac:dyDescent="0.25">
      <c r="F1251" s="9"/>
    </row>
    <row r="1252" spans="6:6" x14ac:dyDescent="0.25">
      <c r="F1252" s="9"/>
    </row>
    <row r="1253" spans="6:6" x14ac:dyDescent="0.25">
      <c r="F1253" s="9"/>
    </row>
    <row r="1254" spans="6:6" x14ac:dyDescent="0.25">
      <c r="F1254" s="9"/>
    </row>
    <row r="1255" spans="6:6" x14ac:dyDescent="0.25">
      <c r="F1255" s="9"/>
    </row>
    <row r="1256" spans="6:6" x14ac:dyDescent="0.25">
      <c r="F1256" s="9"/>
    </row>
    <row r="1257" spans="6:6" x14ac:dyDescent="0.25">
      <c r="F1257" s="9"/>
    </row>
    <row r="1258" spans="6:6" x14ac:dyDescent="0.25">
      <c r="F1258" s="9"/>
    </row>
    <row r="1259" spans="6:6" x14ac:dyDescent="0.25">
      <c r="F1259" s="9"/>
    </row>
    <row r="1260" spans="6:6" x14ac:dyDescent="0.25">
      <c r="F1260" s="9"/>
    </row>
    <row r="1261" spans="6:6" x14ac:dyDescent="0.25">
      <c r="F1261" s="9"/>
    </row>
    <row r="1262" spans="6:6" x14ac:dyDescent="0.25">
      <c r="F1262" s="9"/>
    </row>
    <row r="1263" spans="6:6" x14ac:dyDescent="0.25">
      <c r="F1263" s="9"/>
    </row>
    <row r="1264" spans="6:6" x14ac:dyDescent="0.25">
      <c r="F1264" s="9"/>
    </row>
    <row r="1265" spans="6:6" x14ac:dyDescent="0.25">
      <c r="F1265" s="9"/>
    </row>
    <row r="1266" spans="6:6" x14ac:dyDescent="0.25">
      <c r="F1266" s="9"/>
    </row>
    <row r="1267" spans="6:6" x14ac:dyDescent="0.25">
      <c r="F1267" s="9"/>
    </row>
    <row r="1268" spans="6:6" x14ac:dyDescent="0.25">
      <c r="F1268" s="9"/>
    </row>
    <row r="1269" spans="6:6" x14ac:dyDescent="0.25">
      <c r="F1269" s="9"/>
    </row>
    <row r="1270" spans="6:6" x14ac:dyDescent="0.25">
      <c r="F1270" s="9"/>
    </row>
    <row r="1271" spans="6:6" x14ac:dyDescent="0.25">
      <c r="F1271" s="9"/>
    </row>
    <row r="1272" spans="6:6" x14ac:dyDescent="0.25">
      <c r="F1272" s="9"/>
    </row>
    <row r="1273" spans="6:6" x14ac:dyDescent="0.25">
      <c r="F1273" s="9"/>
    </row>
    <row r="1274" spans="6:6" x14ac:dyDescent="0.25">
      <c r="F1274" s="9"/>
    </row>
    <row r="1275" spans="6:6" x14ac:dyDescent="0.25">
      <c r="F1275" s="9"/>
    </row>
    <row r="1276" spans="6:6" x14ac:dyDescent="0.25">
      <c r="F1276" s="9"/>
    </row>
    <row r="1277" spans="6:6" x14ac:dyDescent="0.25">
      <c r="F1277" s="9"/>
    </row>
    <row r="1278" spans="6:6" x14ac:dyDescent="0.25">
      <c r="F1278" s="9"/>
    </row>
    <row r="1279" spans="6:6" x14ac:dyDescent="0.25">
      <c r="F1279" s="9"/>
    </row>
    <row r="1280" spans="6:6" x14ac:dyDescent="0.25">
      <c r="F1280" s="9"/>
    </row>
    <row r="1281" spans="6:6" x14ac:dyDescent="0.25">
      <c r="F1281" s="9"/>
    </row>
    <row r="1282" spans="6:6" x14ac:dyDescent="0.25">
      <c r="F1282" s="9"/>
    </row>
    <row r="1283" spans="6:6" x14ac:dyDescent="0.25">
      <c r="F1283" s="9"/>
    </row>
    <row r="1284" spans="6:6" x14ac:dyDescent="0.25">
      <c r="F1284" s="9"/>
    </row>
    <row r="1285" spans="6:6" x14ac:dyDescent="0.25">
      <c r="F1285" s="9"/>
    </row>
    <row r="1286" spans="6:6" x14ac:dyDescent="0.25">
      <c r="F1286" s="9"/>
    </row>
    <row r="1287" spans="6:6" x14ac:dyDescent="0.25">
      <c r="F1287" s="9"/>
    </row>
    <row r="1288" spans="6:6" x14ac:dyDescent="0.25">
      <c r="F1288" s="9"/>
    </row>
    <row r="1289" spans="6:6" x14ac:dyDescent="0.25">
      <c r="F1289" s="9"/>
    </row>
    <row r="1290" spans="6:6" x14ac:dyDescent="0.25">
      <c r="F1290" s="9"/>
    </row>
    <row r="1291" spans="6:6" x14ac:dyDescent="0.25">
      <c r="F1291" s="9"/>
    </row>
    <row r="1292" spans="6:6" x14ac:dyDescent="0.25">
      <c r="F1292" s="9"/>
    </row>
    <row r="1293" spans="6:6" x14ac:dyDescent="0.25">
      <c r="F1293" s="9"/>
    </row>
    <row r="1294" spans="6:6" x14ac:dyDescent="0.25">
      <c r="F1294" s="9"/>
    </row>
    <row r="1295" spans="6:6" x14ac:dyDescent="0.25">
      <c r="F1295" s="9"/>
    </row>
    <row r="1296" spans="6:6" x14ac:dyDescent="0.25">
      <c r="F1296" s="9"/>
    </row>
    <row r="1297" spans="6:6" x14ac:dyDescent="0.25">
      <c r="F1297" s="9"/>
    </row>
    <row r="1298" spans="6:6" x14ac:dyDescent="0.25">
      <c r="F1298" s="9"/>
    </row>
    <row r="1299" spans="6:6" x14ac:dyDescent="0.25">
      <c r="F1299" s="9"/>
    </row>
    <row r="1300" spans="6:6" x14ac:dyDescent="0.25">
      <c r="F1300" s="9"/>
    </row>
    <row r="1301" spans="6:6" x14ac:dyDescent="0.25">
      <c r="F1301" s="9"/>
    </row>
    <row r="1302" spans="6:6" x14ac:dyDescent="0.25">
      <c r="F1302" s="9"/>
    </row>
    <row r="1303" spans="6:6" x14ac:dyDescent="0.25">
      <c r="F1303" s="9"/>
    </row>
    <row r="1304" spans="6:6" x14ac:dyDescent="0.25">
      <c r="F1304" s="9"/>
    </row>
    <row r="1305" spans="6:6" x14ac:dyDescent="0.25">
      <c r="F1305" s="9"/>
    </row>
    <row r="1306" spans="6:6" x14ac:dyDescent="0.25">
      <c r="F1306" s="9"/>
    </row>
    <row r="1307" spans="6:6" x14ac:dyDescent="0.25">
      <c r="F1307" s="9"/>
    </row>
    <row r="1308" spans="6:6" x14ac:dyDescent="0.25">
      <c r="F1308" s="9"/>
    </row>
    <row r="1309" spans="6:6" x14ac:dyDescent="0.25">
      <c r="F1309" s="9"/>
    </row>
    <row r="1310" spans="6:6" x14ac:dyDescent="0.25">
      <c r="F1310" s="9"/>
    </row>
    <row r="1311" spans="6:6" x14ac:dyDescent="0.25">
      <c r="F1311" s="9"/>
    </row>
    <row r="1312" spans="6:6" x14ac:dyDescent="0.25">
      <c r="F1312" s="9"/>
    </row>
    <row r="1313" spans="6:6" x14ac:dyDescent="0.25">
      <c r="F1313" s="9"/>
    </row>
    <row r="1314" spans="6:6" x14ac:dyDescent="0.25">
      <c r="F1314" s="9"/>
    </row>
    <row r="1315" spans="6:6" x14ac:dyDescent="0.25">
      <c r="F1315" s="9"/>
    </row>
    <row r="1316" spans="6:6" x14ac:dyDescent="0.25">
      <c r="F1316" s="9"/>
    </row>
    <row r="1317" spans="6:6" x14ac:dyDescent="0.25">
      <c r="F1317" s="9"/>
    </row>
    <row r="1318" spans="6:6" x14ac:dyDescent="0.25">
      <c r="F1318" s="9"/>
    </row>
    <row r="1319" spans="6:6" x14ac:dyDescent="0.25">
      <c r="F1319" s="9"/>
    </row>
    <row r="1320" spans="6:6" x14ac:dyDescent="0.25">
      <c r="F1320" s="9"/>
    </row>
    <row r="1321" spans="6:6" x14ac:dyDescent="0.25">
      <c r="F1321" s="9"/>
    </row>
    <row r="1322" spans="6:6" x14ac:dyDescent="0.25">
      <c r="F1322" s="9"/>
    </row>
    <row r="1323" spans="6:6" x14ac:dyDescent="0.25">
      <c r="F1323" s="9"/>
    </row>
    <row r="1324" spans="6:6" x14ac:dyDescent="0.25">
      <c r="F1324" s="9"/>
    </row>
    <row r="1325" spans="6:6" x14ac:dyDescent="0.25">
      <c r="F1325" s="9"/>
    </row>
    <row r="1326" spans="6:6" x14ac:dyDescent="0.25">
      <c r="F1326" s="9"/>
    </row>
    <row r="1327" spans="6:6" x14ac:dyDescent="0.25">
      <c r="F1327" s="9"/>
    </row>
    <row r="1328" spans="6:6" x14ac:dyDescent="0.25">
      <c r="F1328" s="9"/>
    </row>
    <row r="1329" spans="6:6" x14ac:dyDescent="0.25">
      <c r="F1329" s="9"/>
    </row>
    <row r="1330" spans="6:6" x14ac:dyDescent="0.25">
      <c r="F1330" s="9"/>
    </row>
    <row r="1331" spans="6:6" x14ac:dyDescent="0.25">
      <c r="F1331" s="9"/>
    </row>
    <row r="1332" spans="6:6" x14ac:dyDescent="0.25">
      <c r="F1332" s="9"/>
    </row>
    <row r="1333" spans="6:6" x14ac:dyDescent="0.25">
      <c r="F1333" s="9"/>
    </row>
    <row r="1334" spans="6:6" x14ac:dyDescent="0.25">
      <c r="F1334" s="9"/>
    </row>
    <row r="1335" spans="6:6" x14ac:dyDescent="0.25">
      <c r="F1335" s="9"/>
    </row>
    <row r="1336" spans="6:6" x14ac:dyDescent="0.25">
      <c r="F1336" s="9"/>
    </row>
    <row r="1337" spans="6:6" x14ac:dyDescent="0.25">
      <c r="F1337" s="9"/>
    </row>
    <row r="1338" spans="6:6" x14ac:dyDescent="0.25">
      <c r="F1338" s="9"/>
    </row>
    <row r="1339" spans="6:6" x14ac:dyDescent="0.25">
      <c r="F1339" s="9"/>
    </row>
    <row r="1340" spans="6:6" x14ac:dyDescent="0.25">
      <c r="F1340" s="9"/>
    </row>
    <row r="1341" spans="6:6" x14ac:dyDescent="0.25">
      <c r="F1341" s="9"/>
    </row>
    <row r="1342" spans="6:6" x14ac:dyDescent="0.25">
      <c r="F1342" s="9"/>
    </row>
    <row r="1343" spans="6:6" x14ac:dyDescent="0.25">
      <c r="F1343" s="9"/>
    </row>
    <row r="1344" spans="6:6" x14ac:dyDescent="0.25">
      <c r="F1344" s="9"/>
    </row>
    <row r="1345" spans="6:6" x14ac:dyDescent="0.25">
      <c r="F1345" s="9"/>
    </row>
    <row r="1346" spans="6:6" x14ac:dyDescent="0.25">
      <c r="F1346" s="9"/>
    </row>
    <row r="1347" spans="6:6" x14ac:dyDescent="0.25">
      <c r="F1347" s="9"/>
    </row>
    <row r="1348" spans="6:6" x14ac:dyDescent="0.25">
      <c r="F1348" s="9"/>
    </row>
    <row r="1349" spans="6:6" x14ac:dyDescent="0.25">
      <c r="F1349" s="9"/>
    </row>
    <row r="1350" spans="6:6" x14ac:dyDescent="0.25">
      <c r="F1350" s="9"/>
    </row>
    <row r="1351" spans="6:6" x14ac:dyDescent="0.25">
      <c r="F1351" s="9"/>
    </row>
    <row r="1352" spans="6:6" x14ac:dyDescent="0.25">
      <c r="F1352" s="9"/>
    </row>
    <row r="1353" spans="6:6" x14ac:dyDescent="0.25">
      <c r="F1353" s="9"/>
    </row>
    <row r="1354" spans="6:6" x14ac:dyDescent="0.25">
      <c r="F1354" s="9"/>
    </row>
    <row r="1355" spans="6:6" x14ac:dyDescent="0.25">
      <c r="F1355" s="9"/>
    </row>
    <row r="1356" spans="6:6" x14ac:dyDescent="0.25">
      <c r="F1356" s="9"/>
    </row>
    <row r="1357" spans="6:6" x14ac:dyDescent="0.25">
      <c r="F1357" s="9"/>
    </row>
    <row r="1358" spans="6:6" x14ac:dyDescent="0.25">
      <c r="F1358" s="9"/>
    </row>
    <row r="1359" spans="6:6" x14ac:dyDescent="0.25">
      <c r="F1359" s="9"/>
    </row>
    <row r="1360" spans="6:6" x14ac:dyDescent="0.25">
      <c r="F1360" s="9"/>
    </row>
    <row r="1361" spans="6:6" x14ac:dyDescent="0.25">
      <c r="F1361" s="9"/>
    </row>
    <row r="1362" spans="6:6" x14ac:dyDescent="0.25">
      <c r="F1362" s="9"/>
    </row>
    <row r="1363" spans="6:6" x14ac:dyDescent="0.25">
      <c r="F1363" s="9"/>
    </row>
    <row r="1364" spans="6:6" x14ac:dyDescent="0.25">
      <c r="F1364" s="9"/>
    </row>
    <row r="1365" spans="6:6" x14ac:dyDescent="0.25">
      <c r="F1365" s="9"/>
    </row>
    <row r="1366" spans="6:6" x14ac:dyDescent="0.25">
      <c r="F1366" s="9"/>
    </row>
    <row r="1367" spans="6:6" x14ac:dyDescent="0.25">
      <c r="F1367" s="9"/>
    </row>
    <row r="1368" spans="6:6" x14ac:dyDescent="0.25">
      <c r="F1368" s="9"/>
    </row>
    <row r="1369" spans="6:6" x14ac:dyDescent="0.25">
      <c r="F1369" s="9"/>
    </row>
    <row r="1370" spans="6:6" x14ac:dyDescent="0.25">
      <c r="F1370" s="9"/>
    </row>
    <row r="1371" spans="6:6" x14ac:dyDescent="0.25">
      <c r="F1371" s="9"/>
    </row>
    <row r="1372" spans="6:6" x14ac:dyDescent="0.25">
      <c r="F1372" s="9"/>
    </row>
    <row r="1373" spans="6:6" x14ac:dyDescent="0.25">
      <c r="F1373" s="9"/>
    </row>
    <row r="1374" spans="6:6" x14ac:dyDescent="0.25">
      <c r="F1374" s="9"/>
    </row>
    <row r="1375" spans="6:6" x14ac:dyDescent="0.25">
      <c r="F1375" s="9"/>
    </row>
    <row r="1376" spans="6:6" x14ac:dyDescent="0.25">
      <c r="F1376" s="9"/>
    </row>
    <row r="1377" spans="6:6" x14ac:dyDescent="0.25">
      <c r="F1377" s="9"/>
    </row>
    <row r="1378" spans="6:6" x14ac:dyDescent="0.25">
      <c r="F1378" s="9"/>
    </row>
    <row r="1379" spans="6:6" x14ac:dyDescent="0.25">
      <c r="F1379" s="9"/>
    </row>
    <row r="1380" spans="6:6" x14ac:dyDescent="0.25">
      <c r="F1380" s="9"/>
    </row>
    <row r="1381" spans="6:6" x14ac:dyDescent="0.25">
      <c r="F1381" s="9"/>
    </row>
    <row r="1382" spans="6:6" x14ac:dyDescent="0.25">
      <c r="F1382" s="9"/>
    </row>
    <row r="1383" spans="6:6" x14ac:dyDescent="0.25">
      <c r="F1383" s="9"/>
    </row>
    <row r="1384" spans="6:6" x14ac:dyDescent="0.25">
      <c r="F1384" s="9"/>
    </row>
    <row r="1385" spans="6:6" x14ac:dyDescent="0.25">
      <c r="F1385" s="9"/>
    </row>
    <row r="1386" spans="6:6" x14ac:dyDescent="0.25">
      <c r="F1386" s="9"/>
    </row>
    <row r="1387" spans="6:6" x14ac:dyDescent="0.25">
      <c r="F1387" s="9"/>
    </row>
    <row r="1388" spans="6:6" x14ac:dyDescent="0.25">
      <c r="F1388" s="9"/>
    </row>
    <row r="1389" spans="6:6" x14ac:dyDescent="0.25">
      <c r="F1389" s="9"/>
    </row>
    <row r="1390" spans="6:6" x14ac:dyDescent="0.25">
      <c r="F1390" s="9"/>
    </row>
    <row r="1391" spans="6:6" x14ac:dyDescent="0.25">
      <c r="F1391" s="9"/>
    </row>
    <row r="1392" spans="6:6" x14ac:dyDescent="0.25">
      <c r="F1392" s="9"/>
    </row>
    <row r="1393" spans="6:6" x14ac:dyDescent="0.25">
      <c r="F1393" s="9"/>
    </row>
    <row r="1394" spans="6:6" x14ac:dyDescent="0.25">
      <c r="F1394" s="9"/>
    </row>
    <row r="1395" spans="6:6" x14ac:dyDescent="0.25">
      <c r="F1395" s="9"/>
    </row>
    <row r="1396" spans="6:6" x14ac:dyDescent="0.25">
      <c r="F1396" s="9"/>
    </row>
    <row r="1397" spans="6:6" x14ac:dyDescent="0.25">
      <c r="F1397" s="9"/>
    </row>
    <row r="1398" spans="6:6" x14ac:dyDescent="0.25">
      <c r="F1398" s="9"/>
    </row>
    <row r="1399" spans="6:6" x14ac:dyDescent="0.25">
      <c r="F1399" s="9"/>
    </row>
    <row r="1400" spans="6:6" x14ac:dyDescent="0.25">
      <c r="F1400" s="9"/>
    </row>
    <row r="1401" spans="6:6" x14ac:dyDescent="0.25">
      <c r="F1401" s="9"/>
    </row>
    <row r="1402" spans="6:6" x14ac:dyDescent="0.25">
      <c r="F1402" s="9"/>
    </row>
    <row r="1403" spans="6:6" x14ac:dyDescent="0.25">
      <c r="F1403" s="9"/>
    </row>
    <row r="1404" spans="6:6" x14ac:dyDescent="0.25">
      <c r="F1404" s="9"/>
    </row>
    <row r="1405" spans="6:6" x14ac:dyDescent="0.25">
      <c r="F1405" s="9"/>
    </row>
    <row r="1406" spans="6:6" x14ac:dyDescent="0.25">
      <c r="F1406" s="9"/>
    </row>
    <row r="1407" spans="6:6" x14ac:dyDescent="0.25">
      <c r="F1407" s="9"/>
    </row>
    <row r="1408" spans="6:6" x14ac:dyDescent="0.25">
      <c r="F1408" s="9"/>
    </row>
    <row r="1409" spans="6:6" x14ac:dyDescent="0.25">
      <c r="F1409" s="9"/>
    </row>
    <row r="1410" spans="6:6" x14ac:dyDescent="0.25">
      <c r="F1410" s="9"/>
    </row>
    <row r="1411" spans="6:6" x14ac:dyDescent="0.25">
      <c r="F1411" s="9"/>
    </row>
    <row r="1412" spans="6:6" x14ac:dyDescent="0.25">
      <c r="F1412" s="9"/>
    </row>
    <row r="1413" spans="6:6" x14ac:dyDescent="0.25">
      <c r="F1413" s="9"/>
    </row>
    <row r="1414" spans="6:6" x14ac:dyDescent="0.25">
      <c r="F1414" s="9"/>
    </row>
    <row r="1415" spans="6:6" x14ac:dyDescent="0.25">
      <c r="F1415" s="9"/>
    </row>
    <row r="1416" spans="6:6" x14ac:dyDescent="0.25">
      <c r="F1416" s="9"/>
    </row>
    <row r="1417" spans="6:6" x14ac:dyDescent="0.25">
      <c r="F1417" s="9"/>
    </row>
    <row r="1418" spans="6:6" x14ac:dyDescent="0.25">
      <c r="F1418" s="9"/>
    </row>
    <row r="1419" spans="6:6" x14ac:dyDescent="0.25">
      <c r="F1419" s="9"/>
    </row>
    <row r="1420" spans="6:6" x14ac:dyDescent="0.25">
      <c r="F1420" s="9"/>
    </row>
    <row r="1421" spans="6:6" x14ac:dyDescent="0.25">
      <c r="F1421" s="9"/>
    </row>
    <row r="1422" spans="6:6" x14ac:dyDescent="0.25">
      <c r="F1422" s="9"/>
    </row>
    <row r="1423" spans="6:6" x14ac:dyDescent="0.25">
      <c r="F1423" s="9"/>
    </row>
    <row r="1424" spans="6:6" x14ac:dyDescent="0.25">
      <c r="F1424" s="9"/>
    </row>
    <row r="1425" spans="6:6" x14ac:dyDescent="0.25">
      <c r="F1425" s="9"/>
    </row>
    <row r="1426" spans="6:6" x14ac:dyDescent="0.25">
      <c r="F1426" s="9"/>
    </row>
    <row r="1427" spans="6:6" x14ac:dyDescent="0.25">
      <c r="F1427" s="9"/>
    </row>
    <row r="1428" spans="6:6" x14ac:dyDescent="0.25">
      <c r="F1428" s="9"/>
    </row>
    <row r="1429" spans="6:6" x14ac:dyDescent="0.25">
      <c r="F1429" s="9"/>
    </row>
    <row r="1430" spans="6:6" x14ac:dyDescent="0.25">
      <c r="F1430" s="9"/>
    </row>
    <row r="1431" spans="6:6" x14ac:dyDescent="0.25">
      <c r="F1431" s="9"/>
    </row>
    <row r="1432" spans="6:6" x14ac:dyDescent="0.25">
      <c r="F1432" s="9"/>
    </row>
    <row r="1433" spans="6:6" x14ac:dyDescent="0.25">
      <c r="F1433" s="9"/>
    </row>
    <row r="1434" spans="6:6" x14ac:dyDescent="0.25">
      <c r="F1434" s="9"/>
    </row>
    <row r="1435" spans="6:6" x14ac:dyDescent="0.25">
      <c r="F1435" s="9"/>
    </row>
    <row r="1436" spans="6:6" x14ac:dyDescent="0.25">
      <c r="F1436" s="9"/>
    </row>
    <row r="1437" spans="6:6" x14ac:dyDescent="0.25">
      <c r="F1437" s="9"/>
    </row>
    <row r="1438" spans="6:6" x14ac:dyDescent="0.25">
      <c r="F1438" s="9"/>
    </row>
    <row r="1439" spans="6:6" x14ac:dyDescent="0.25">
      <c r="F1439" s="9"/>
    </row>
    <row r="1440" spans="6:6" x14ac:dyDescent="0.25">
      <c r="F1440" s="9"/>
    </row>
    <row r="1441" spans="6:6" x14ac:dyDescent="0.25">
      <c r="F1441" s="9"/>
    </row>
    <row r="1442" spans="6:6" x14ac:dyDescent="0.25">
      <c r="F1442" s="9"/>
    </row>
    <row r="1443" spans="6:6" x14ac:dyDescent="0.25">
      <c r="F1443" s="9"/>
    </row>
    <row r="1444" spans="6:6" x14ac:dyDescent="0.25">
      <c r="F1444" s="9"/>
    </row>
    <row r="1445" spans="6:6" x14ac:dyDescent="0.25">
      <c r="F1445" s="9"/>
    </row>
    <row r="1446" spans="6:6" x14ac:dyDescent="0.25">
      <c r="F1446" s="9"/>
    </row>
    <row r="1447" spans="6:6" x14ac:dyDescent="0.25">
      <c r="F1447" s="9"/>
    </row>
    <row r="1448" spans="6:6" x14ac:dyDescent="0.25">
      <c r="F1448" s="9"/>
    </row>
    <row r="1449" spans="6:6" x14ac:dyDescent="0.25">
      <c r="F1449" s="9"/>
    </row>
    <row r="1450" spans="6:6" x14ac:dyDescent="0.25">
      <c r="F1450" s="9"/>
    </row>
    <row r="1451" spans="6:6" x14ac:dyDescent="0.25">
      <c r="F1451" s="9"/>
    </row>
    <row r="1452" spans="6:6" x14ac:dyDescent="0.25">
      <c r="F1452" s="9"/>
    </row>
    <row r="1453" spans="6:6" x14ac:dyDescent="0.25">
      <c r="F1453" s="9"/>
    </row>
    <row r="1454" spans="6:6" x14ac:dyDescent="0.25">
      <c r="F1454" s="9"/>
    </row>
    <row r="1455" spans="6:6" x14ac:dyDescent="0.25">
      <c r="F1455" s="9"/>
    </row>
    <row r="1456" spans="6:6" x14ac:dyDescent="0.25">
      <c r="F1456" s="9"/>
    </row>
    <row r="1457" spans="6:6" x14ac:dyDescent="0.25">
      <c r="F1457" s="9"/>
    </row>
    <row r="1458" spans="6:6" x14ac:dyDescent="0.25">
      <c r="F1458" s="9"/>
    </row>
    <row r="1459" spans="6:6" x14ac:dyDescent="0.25">
      <c r="F1459" s="9"/>
    </row>
    <row r="1460" spans="6:6" x14ac:dyDescent="0.25">
      <c r="F1460" s="9"/>
    </row>
    <row r="1461" spans="6:6" x14ac:dyDescent="0.25">
      <c r="F1461" s="9"/>
    </row>
    <row r="1462" spans="6:6" x14ac:dyDescent="0.25">
      <c r="F1462" s="9"/>
    </row>
    <row r="1463" spans="6:6" x14ac:dyDescent="0.25">
      <c r="F1463" s="9"/>
    </row>
    <row r="1464" spans="6:6" x14ac:dyDescent="0.25">
      <c r="F1464" s="9"/>
    </row>
    <row r="1465" spans="6:6" x14ac:dyDescent="0.25">
      <c r="F1465" s="9"/>
    </row>
    <row r="1466" spans="6:6" x14ac:dyDescent="0.25">
      <c r="F1466" s="9"/>
    </row>
    <row r="1467" spans="6:6" x14ac:dyDescent="0.25">
      <c r="F1467" s="9"/>
    </row>
    <row r="1468" spans="6:6" x14ac:dyDescent="0.25">
      <c r="F1468" s="9"/>
    </row>
    <row r="1469" spans="6:6" x14ac:dyDescent="0.25">
      <c r="F1469" s="9"/>
    </row>
    <row r="1470" spans="6:6" x14ac:dyDescent="0.25">
      <c r="F1470" s="9"/>
    </row>
    <row r="1471" spans="6:6" x14ac:dyDescent="0.25">
      <c r="F1471" s="9"/>
    </row>
    <row r="1472" spans="6:6" x14ac:dyDescent="0.25">
      <c r="F1472" s="9"/>
    </row>
    <row r="1473" spans="6:6" x14ac:dyDescent="0.25">
      <c r="F1473" s="9"/>
    </row>
    <row r="1474" spans="6:6" x14ac:dyDescent="0.25">
      <c r="F1474" s="9"/>
    </row>
    <row r="1475" spans="6:6" x14ac:dyDescent="0.25">
      <c r="F1475" s="9"/>
    </row>
    <row r="1476" spans="6:6" x14ac:dyDescent="0.25">
      <c r="F1476" s="9"/>
    </row>
    <row r="1477" spans="6:6" x14ac:dyDescent="0.25">
      <c r="F1477" s="9"/>
    </row>
    <row r="1478" spans="6:6" x14ac:dyDescent="0.25">
      <c r="F1478" s="9"/>
    </row>
    <row r="1479" spans="6:6" x14ac:dyDescent="0.25">
      <c r="F1479" s="9"/>
    </row>
    <row r="1480" spans="6:6" x14ac:dyDescent="0.25">
      <c r="F1480" s="9"/>
    </row>
    <row r="1481" spans="6:6" x14ac:dyDescent="0.25">
      <c r="F1481" s="9"/>
    </row>
    <row r="1482" spans="6:6" x14ac:dyDescent="0.25">
      <c r="F1482" s="9"/>
    </row>
    <row r="1483" spans="6:6" x14ac:dyDescent="0.25">
      <c r="F1483" s="9"/>
    </row>
    <row r="1484" spans="6:6" x14ac:dyDescent="0.25">
      <c r="F1484" s="9"/>
    </row>
    <row r="1485" spans="6:6" x14ac:dyDescent="0.25">
      <c r="F1485" s="9"/>
    </row>
    <row r="1486" spans="6:6" x14ac:dyDescent="0.25">
      <c r="F1486" s="9"/>
    </row>
    <row r="1487" spans="6:6" x14ac:dyDescent="0.25">
      <c r="F1487" s="9"/>
    </row>
    <row r="1488" spans="6:6" x14ac:dyDescent="0.25">
      <c r="F1488" s="9"/>
    </row>
    <row r="1489" spans="6:6" x14ac:dyDescent="0.25">
      <c r="F1489" s="9"/>
    </row>
    <row r="1490" spans="6:6" x14ac:dyDescent="0.25">
      <c r="F1490" s="9"/>
    </row>
    <row r="1491" spans="6:6" x14ac:dyDescent="0.25">
      <c r="F1491" s="9"/>
    </row>
    <row r="1492" spans="6:6" x14ac:dyDescent="0.25">
      <c r="F1492" s="9"/>
    </row>
    <row r="1493" spans="6:6" x14ac:dyDescent="0.25">
      <c r="F1493" s="9"/>
    </row>
    <row r="1494" spans="6:6" x14ac:dyDescent="0.25">
      <c r="F1494" s="9"/>
    </row>
    <row r="1495" spans="6:6" x14ac:dyDescent="0.25">
      <c r="F1495" s="9"/>
    </row>
    <row r="1496" spans="6:6" x14ac:dyDescent="0.25">
      <c r="F1496" s="9"/>
    </row>
    <row r="1497" spans="6:6" x14ac:dyDescent="0.25">
      <c r="F1497" s="9"/>
    </row>
    <row r="1498" spans="6:6" x14ac:dyDescent="0.25">
      <c r="F1498" s="9"/>
    </row>
    <row r="1499" spans="6:6" x14ac:dyDescent="0.25">
      <c r="F1499" s="9"/>
    </row>
    <row r="1500" spans="6:6" x14ac:dyDescent="0.25">
      <c r="F1500" s="9"/>
    </row>
    <row r="1501" spans="6:6" x14ac:dyDescent="0.25">
      <c r="F1501" s="9"/>
    </row>
    <row r="1502" spans="6:6" x14ac:dyDescent="0.25">
      <c r="F1502" s="9"/>
    </row>
    <row r="1503" spans="6:6" x14ac:dyDescent="0.25">
      <c r="F1503" s="9"/>
    </row>
    <row r="1504" spans="6:6" x14ac:dyDescent="0.25">
      <c r="F1504" s="9"/>
    </row>
    <row r="1505" spans="6:6" x14ac:dyDescent="0.25">
      <c r="F1505" s="9"/>
    </row>
    <row r="1506" spans="6:6" x14ac:dyDescent="0.25">
      <c r="F1506" s="9"/>
    </row>
    <row r="1507" spans="6:6" x14ac:dyDescent="0.25">
      <c r="F1507" s="9"/>
    </row>
    <row r="1508" spans="6:6" x14ac:dyDescent="0.25">
      <c r="F1508" s="9"/>
    </row>
    <row r="1509" spans="6:6" x14ac:dyDescent="0.25">
      <c r="F1509" s="9"/>
    </row>
    <row r="1510" spans="6:6" x14ac:dyDescent="0.25">
      <c r="F1510" s="9"/>
    </row>
    <row r="1511" spans="6:6" x14ac:dyDescent="0.25">
      <c r="F1511" s="9"/>
    </row>
    <row r="1512" spans="6:6" x14ac:dyDescent="0.25">
      <c r="F1512" s="9"/>
    </row>
    <row r="1513" spans="6:6" x14ac:dyDescent="0.25">
      <c r="F1513" s="9"/>
    </row>
    <row r="1514" spans="6:6" x14ac:dyDescent="0.25">
      <c r="F1514" s="9"/>
    </row>
    <row r="1515" spans="6:6" x14ac:dyDescent="0.25">
      <c r="F1515" s="9"/>
    </row>
    <row r="1516" spans="6:6" x14ac:dyDescent="0.25">
      <c r="F1516" s="9"/>
    </row>
    <row r="1517" spans="6:6" x14ac:dyDescent="0.25">
      <c r="F1517" s="9"/>
    </row>
    <row r="1518" spans="6:6" x14ac:dyDescent="0.25">
      <c r="F1518" s="9"/>
    </row>
    <row r="1519" spans="6:6" x14ac:dyDescent="0.25">
      <c r="F1519" s="9"/>
    </row>
    <row r="1520" spans="6:6" x14ac:dyDescent="0.25">
      <c r="F1520" s="9"/>
    </row>
    <row r="1521" spans="6:6" x14ac:dyDescent="0.25">
      <c r="F1521" s="9"/>
    </row>
    <row r="1522" spans="6:6" x14ac:dyDescent="0.25">
      <c r="F1522" s="9"/>
    </row>
    <row r="1523" spans="6:6" x14ac:dyDescent="0.25">
      <c r="F1523" s="9"/>
    </row>
    <row r="1524" spans="6:6" x14ac:dyDescent="0.25">
      <c r="F1524" s="9"/>
    </row>
    <row r="1525" spans="6:6" x14ac:dyDescent="0.25">
      <c r="F1525" s="9"/>
    </row>
    <row r="1526" spans="6:6" x14ac:dyDescent="0.25">
      <c r="F1526" s="9"/>
    </row>
    <row r="1527" spans="6:6" x14ac:dyDescent="0.25">
      <c r="F1527" s="9"/>
    </row>
    <row r="1528" spans="6:6" x14ac:dyDescent="0.25">
      <c r="F1528" s="9"/>
    </row>
    <row r="1529" spans="6:6" x14ac:dyDescent="0.25">
      <c r="F1529" s="9"/>
    </row>
    <row r="1530" spans="6:6" x14ac:dyDescent="0.25">
      <c r="F1530" s="9"/>
    </row>
    <row r="1531" spans="6:6" x14ac:dyDescent="0.25">
      <c r="F1531" s="9"/>
    </row>
    <row r="1532" spans="6:6" x14ac:dyDescent="0.25">
      <c r="F1532" s="9"/>
    </row>
    <row r="1533" spans="6:6" x14ac:dyDescent="0.25">
      <c r="F1533" s="9"/>
    </row>
    <row r="1534" spans="6:6" x14ac:dyDescent="0.25">
      <c r="F1534" s="9"/>
    </row>
    <row r="1535" spans="6:6" x14ac:dyDescent="0.25">
      <c r="F1535" s="9"/>
    </row>
    <row r="1536" spans="6:6" x14ac:dyDescent="0.25">
      <c r="F1536" s="9"/>
    </row>
    <row r="1537" spans="6:6" x14ac:dyDescent="0.25">
      <c r="F1537" s="9"/>
    </row>
    <row r="1538" spans="6:6" x14ac:dyDescent="0.25">
      <c r="F1538" s="9"/>
    </row>
    <row r="1539" spans="6:6" x14ac:dyDescent="0.25">
      <c r="F1539" s="9"/>
    </row>
    <row r="1540" spans="6:6" x14ac:dyDescent="0.25">
      <c r="F1540" s="9"/>
    </row>
    <row r="1541" spans="6:6" x14ac:dyDescent="0.25">
      <c r="F1541" s="9"/>
    </row>
    <row r="1542" spans="6:6" x14ac:dyDescent="0.25">
      <c r="F1542" s="9"/>
    </row>
    <row r="1543" spans="6:6" x14ac:dyDescent="0.25">
      <c r="F1543" s="9"/>
    </row>
    <row r="1544" spans="6:6" x14ac:dyDescent="0.25">
      <c r="F1544" s="9"/>
    </row>
    <row r="1545" spans="6:6" x14ac:dyDescent="0.25">
      <c r="F1545" s="9"/>
    </row>
    <row r="1546" spans="6:6" x14ac:dyDescent="0.25">
      <c r="F1546" s="9"/>
    </row>
    <row r="1547" spans="6:6" x14ac:dyDescent="0.25">
      <c r="F1547" s="9"/>
    </row>
    <row r="1548" spans="6:6" x14ac:dyDescent="0.25">
      <c r="F1548" s="9"/>
    </row>
    <row r="1549" spans="6:6" x14ac:dyDescent="0.25">
      <c r="F1549" s="9"/>
    </row>
    <row r="1550" spans="6:6" x14ac:dyDescent="0.25">
      <c r="F1550" s="9"/>
    </row>
    <row r="1551" spans="6:6" x14ac:dyDescent="0.25">
      <c r="F1551" s="9"/>
    </row>
    <row r="1552" spans="6:6" x14ac:dyDescent="0.25">
      <c r="F1552" s="9"/>
    </row>
    <row r="1553" spans="6:6" x14ac:dyDescent="0.25">
      <c r="F1553" s="9"/>
    </row>
    <row r="1554" spans="6:6" x14ac:dyDescent="0.25">
      <c r="F1554" s="9"/>
    </row>
    <row r="1555" spans="6:6" x14ac:dyDescent="0.25">
      <c r="F1555" s="9"/>
    </row>
    <row r="1556" spans="6:6" x14ac:dyDescent="0.25">
      <c r="F1556" s="9"/>
    </row>
    <row r="1557" spans="6:6" x14ac:dyDescent="0.25">
      <c r="F1557" s="9"/>
    </row>
    <row r="1558" spans="6:6" x14ac:dyDescent="0.25">
      <c r="F1558" s="9"/>
    </row>
    <row r="1559" spans="6:6" x14ac:dyDescent="0.25">
      <c r="F1559" s="9"/>
    </row>
    <row r="1560" spans="6:6" x14ac:dyDescent="0.25">
      <c r="F1560" s="9"/>
    </row>
    <row r="1561" spans="6:6" x14ac:dyDescent="0.25">
      <c r="F1561" s="9"/>
    </row>
    <row r="1562" spans="6:6" x14ac:dyDescent="0.25">
      <c r="F1562" s="9"/>
    </row>
    <row r="1563" spans="6:6" x14ac:dyDescent="0.25">
      <c r="F1563" s="9"/>
    </row>
    <row r="1564" spans="6:6" x14ac:dyDescent="0.25">
      <c r="F1564" s="9"/>
    </row>
    <row r="1565" spans="6:6" x14ac:dyDescent="0.25">
      <c r="F1565" s="9"/>
    </row>
    <row r="1566" spans="6:6" x14ac:dyDescent="0.25">
      <c r="F1566" s="9"/>
    </row>
    <row r="1567" spans="6:6" x14ac:dyDescent="0.25">
      <c r="F1567" s="9"/>
    </row>
    <row r="1568" spans="6:6" x14ac:dyDescent="0.25">
      <c r="F1568" s="9"/>
    </row>
    <row r="1569" spans="6:6" x14ac:dyDescent="0.25">
      <c r="F1569" s="9"/>
    </row>
    <row r="1570" spans="6:6" x14ac:dyDescent="0.25">
      <c r="F1570" s="9"/>
    </row>
    <row r="1571" spans="6:6" x14ac:dyDescent="0.25">
      <c r="F1571" s="9"/>
    </row>
    <row r="1572" spans="6:6" x14ac:dyDescent="0.25">
      <c r="F1572" s="9"/>
    </row>
    <row r="1573" spans="6:6" x14ac:dyDescent="0.25">
      <c r="F1573" s="9"/>
    </row>
    <row r="1574" spans="6:6" x14ac:dyDescent="0.25">
      <c r="F1574" s="9"/>
    </row>
    <row r="1575" spans="6:6" x14ac:dyDescent="0.25">
      <c r="F1575" s="9"/>
    </row>
    <row r="1576" spans="6:6" x14ac:dyDescent="0.25">
      <c r="F1576" s="9"/>
    </row>
    <row r="1577" spans="6:6" x14ac:dyDescent="0.25">
      <c r="F1577" s="9"/>
    </row>
    <row r="1578" spans="6:6" x14ac:dyDescent="0.25">
      <c r="F1578" s="9"/>
    </row>
    <row r="1579" spans="6:6" x14ac:dyDescent="0.25">
      <c r="F1579" s="9"/>
    </row>
    <row r="1580" spans="6:6" x14ac:dyDescent="0.25">
      <c r="F1580" s="9"/>
    </row>
    <row r="1581" spans="6:6" x14ac:dyDescent="0.25">
      <c r="F1581" s="9"/>
    </row>
    <row r="1582" spans="6:6" x14ac:dyDescent="0.25">
      <c r="F1582" s="9"/>
    </row>
    <row r="1583" spans="6:6" x14ac:dyDescent="0.25">
      <c r="F1583" s="9"/>
    </row>
    <row r="1584" spans="6:6" x14ac:dyDescent="0.25">
      <c r="F1584" s="9"/>
    </row>
    <row r="1585" spans="6:6" x14ac:dyDescent="0.25">
      <c r="F1585" s="9"/>
    </row>
    <row r="1586" spans="6:6" x14ac:dyDescent="0.25">
      <c r="F1586" s="9"/>
    </row>
    <row r="1587" spans="6:6" x14ac:dyDescent="0.25">
      <c r="F1587" s="9"/>
    </row>
    <row r="1588" spans="6:6" x14ac:dyDescent="0.25">
      <c r="F1588" s="9"/>
    </row>
    <row r="1589" spans="6:6" x14ac:dyDescent="0.25">
      <c r="F1589" s="9"/>
    </row>
    <row r="1590" spans="6:6" x14ac:dyDescent="0.25">
      <c r="F1590" s="9"/>
    </row>
    <row r="1591" spans="6:6" x14ac:dyDescent="0.25">
      <c r="F1591" s="9"/>
    </row>
    <row r="1592" spans="6:6" x14ac:dyDescent="0.25">
      <c r="F1592" s="9"/>
    </row>
    <row r="1593" spans="6:6" x14ac:dyDescent="0.25">
      <c r="F1593" s="9"/>
    </row>
    <row r="1594" spans="6:6" x14ac:dyDescent="0.25">
      <c r="F1594" s="9"/>
    </row>
    <row r="1595" spans="6:6" x14ac:dyDescent="0.25">
      <c r="F1595" s="9"/>
    </row>
    <row r="1596" spans="6:6" x14ac:dyDescent="0.25">
      <c r="F1596" s="9"/>
    </row>
    <row r="1597" spans="6:6" x14ac:dyDescent="0.25">
      <c r="F1597" s="9"/>
    </row>
    <row r="1598" spans="6:6" x14ac:dyDescent="0.25">
      <c r="F1598" s="9"/>
    </row>
    <row r="1599" spans="6:6" x14ac:dyDescent="0.25">
      <c r="F1599" s="9"/>
    </row>
    <row r="1600" spans="6:6" x14ac:dyDescent="0.25">
      <c r="F1600" s="9"/>
    </row>
    <row r="1601" spans="6:6" x14ac:dyDescent="0.25">
      <c r="F1601" s="9"/>
    </row>
    <row r="1602" spans="6:6" x14ac:dyDescent="0.25">
      <c r="F1602" s="9"/>
    </row>
    <row r="1603" spans="6:6" x14ac:dyDescent="0.25">
      <c r="F1603" s="9"/>
    </row>
    <row r="1604" spans="6:6" x14ac:dyDescent="0.25">
      <c r="F1604" s="9"/>
    </row>
    <row r="1605" spans="6:6" x14ac:dyDescent="0.25">
      <c r="F1605" s="9"/>
    </row>
    <row r="1606" spans="6:6" x14ac:dyDescent="0.25">
      <c r="F1606" s="9"/>
    </row>
    <row r="1607" spans="6:6" x14ac:dyDescent="0.25">
      <c r="F1607" s="9"/>
    </row>
    <row r="1608" spans="6:6" x14ac:dyDescent="0.25">
      <c r="F1608" s="9"/>
    </row>
    <row r="1609" spans="6:6" x14ac:dyDescent="0.25">
      <c r="F1609" s="9"/>
    </row>
    <row r="1610" spans="6:6" x14ac:dyDescent="0.25">
      <c r="F1610" s="9"/>
    </row>
    <row r="1611" spans="6:6" x14ac:dyDescent="0.25">
      <c r="F1611" s="9"/>
    </row>
    <row r="1612" spans="6:6" x14ac:dyDescent="0.25">
      <c r="F1612" s="9"/>
    </row>
    <row r="1613" spans="6:6" x14ac:dyDescent="0.25">
      <c r="F1613" s="9"/>
    </row>
    <row r="1614" spans="6:6" x14ac:dyDescent="0.25">
      <c r="F1614" s="9"/>
    </row>
    <row r="1615" spans="6:6" x14ac:dyDescent="0.25">
      <c r="F1615" s="9"/>
    </row>
    <row r="1616" spans="6:6" x14ac:dyDescent="0.25">
      <c r="F1616" s="9"/>
    </row>
    <row r="1617" spans="6:7" x14ac:dyDescent="0.25">
      <c r="F1617" s="9"/>
    </row>
    <row r="1618" spans="6:7" x14ac:dyDescent="0.25">
      <c r="F1618" s="9"/>
    </row>
    <row r="1619" spans="6:7" x14ac:dyDescent="0.25">
      <c r="G1619" s="9"/>
    </row>
    <row r="1620" spans="6:7" x14ac:dyDescent="0.25">
      <c r="G1620" s="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I862"/>
  <sheetViews>
    <sheetView topLeftCell="A61" workbookViewId="0">
      <selection activeCell="E83" sqref="E83:E84"/>
    </sheetView>
  </sheetViews>
  <sheetFormatPr baseColWidth="10" defaultRowHeight="15" x14ac:dyDescent="0.25"/>
  <cols>
    <col min="1" max="1" width="38.5703125" style="1" customWidth="1"/>
    <col min="2" max="2" width="28.5703125" style="1" customWidth="1"/>
    <col min="3" max="3" width="30.42578125" style="1" bestFit="1" customWidth="1"/>
    <col min="4" max="4" width="10.7109375" style="12" bestFit="1" customWidth="1"/>
    <col min="5" max="5" width="22.7109375" style="1" bestFit="1" customWidth="1"/>
    <col min="6" max="6" width="82.42578125" style="1" bestFit="1" customWidth="1"/>
    <col min="7" max="7" width="11.42578125" style="9"/>
    <col min="8" max="16384" width="11.42578125" style="1"/>
  </cols>
  <sheetData>
    <row r="1" spans="1:7" s="13" customFormat="1" x14ac:dyDescent="0.25">
      <c r="A1" s="13" t="s">
        <v>3315</v>
      </c>
      <c r="B1" s="13" t="s">
        <v>3316</v>
      </c>
      <c r="C1" s="13" t="s">
        <v>3317</v>
      </c>
      <c r="D1" s="11" t="s">
        <v>3318</v>
      </c>
      <c r="E1" s="13" t="s">
        <v>3387</v>
      </c>
      <c r="F1" s="13" t="s">
        <v>3388</v>
      </c>
      <c r="G1" s="37" t="s">
        <v>3320</v>
      </c>
    </row>
    <row r="2" spans="1:7" s="13" customFormat="1" x14ac:dyDescent="0.25">
      <c r="A2" s="13" t="s">
        <v>3389</v>
      </c>
      <c r="B2" s="13" t="s">
        <v>3231</v>
      </c>
      <c r="C2" s="2" t="s">
        <v>877</v>
      </c>
      <c r="D2" s="12" t="s">
        <v>3321</v>
      </c>
      <c r="E2" s="1" t="s">
        <v>3237</v>
      </c>
      <c r="F2" s="12" t="s">
        <v>2812</v>
      </c>
      <c r="G2" s="37"/>
    </row>
    <row r="3" spans="1:7" x14ac:dyDescent="0.25">
      <c r="A3" s="13" t="s">
        <v>3389</v>
      </c>
      <c r="B3" s="1" t="s">
        <v>3231</v>
      </c>
      <c r="C3" s="2" t="s">
        <v>916</v>
      </c>
      <c r="D3" s="12" t="s">
        <v>3322</v>
      </c>
      <c r="E3" s="1" t="s">
        <v>3238</v>
      </c>
      <c r="F3" s="12" t="s">
        <v>3239</v>
      </c>
    </row>
    <row r="4" spans="1:7" x14ac:dyDescent="0.25">
      <c r="A4" s="13" t="s">
        <v>3389</v>
      </c>
      <c r="B4" s="1" t="s">
        <v>3231</v>
      </c>
      <c r="C4" s="2" t="s">
        <v>1513</v>
      </c>
      <c r="D4" s="12" t="s">
        <v>3323</v>
      </c>
      <c r="E4" s="1" t="s">
        <v>3240</v>
      </c>
      <c r="F4" s="12" t="s">
        <v>3087</v>
      </c>
    </row>
    <row r="5" spans="1:7" x14ac:dyDescent="0.25">
      <c r="A5" s="13" t="s">
        <v>3389</v>
      </c>
      <c r="B5" s="1" t="s">
        <v>3234</v>
      </c>
      <c r="C5" s="2" t="s">
        <v>241</v>
      </c>
      <c r="D5" s="12" t="s">
        <v>3324</v>
      </c>
      <c r="E5" s="1" t="s">
        <v>3241</v>
      </c>
      <c r="F5" s="12" t="s">
        <v>3168</v>
      </c>
    </row>
    <row r="6" spans="1:7" x14ac:dyDescent="0.25">
      <c r="A6" s="13" t="s">
        <v>3389</v>
      </c>
      <c r="B6" s="1" t="s">
        <v>3234</v>
      </c>
      <c r="C6" s="2" t="s">
        <v>241</v>
      </c>
      <c r="D6" s="12" t="s">
        <v>3324</v>
      </c>
      <c r="E6" s="1" t="s">
        <v>3242</v>
      </c>
      <c r="F6" s="12" t="s">
        <v>3101</v>
      </c>
    </row>
    <row r="7" spans="1:7" x14ac:dyDescent="0.25">
      <c r="A7" s="13" t="s">
        <v>3389</v>
      </c>
      <c r="B7" s="1" t="s">
        <v>3231</v>
      </c>
      <c r="C7" s="2" t="s">
        <v>185</v>
      </c>
      <c r="D7" s="12" t="s">
        <v>3325</v>
      </c>
      <c r="E7" s="1" t="s">
        <v>3243</v>
      </c>
      <c r="F7" s="12" t="s">
        <v>3244</v>
      </c>
    </row>
    <row r="8" spans="1:7" x14ac:dyDescent="0.25">
      <c r="A8" s="13" t="s">
        <v>3389</v>
      </c>
      <c r="B8" s="1" t="s">
        <v>3231</v>
      </c>
      <c r="C8" s="2" t="s">
        <v>1513</v>
      </c>
      <c r="D8" s="12" t="s">
        <v>3326</v>
      </c>
      <c r="E8" s="1" t="s">
        <v>3245</v>
      </c>
      <c r="F8" s="12" t="s">
        <v>3088</v>
      </c>
    </row>
    <row r="9" spans="1:7" x14ac:dyDescent="0.25">
      <c r="A9" s="13" t="s">
        <v>3389</v>
      </c>
      <c r="B9" s="1" t="s">
        <v>3231</v>
      </c>
      <c r="C9" s="2" t="s">
        <v>175</v>
      </c>
      <c r="D9" s="12" t="s">
        <v>3327</v>
      </c>
      <c r="E9" s="1" t="s">
        <v>3246</v>
      </c>
      <c r="F9" s="12" t="s">
        <v>2812</v>
      </c>
    </row>
    <row r="10" spans="1:7" x14ac:dyDescent="0.25">
      <c r="A10" s="13" t="s">
        <v>3389</v>
      </c>
      <c r="B10" s="1" t="s">
        <v>3231</v>
      </c>
      <c r="C10" s="2" t="s">
        <v>1513</v>
      </c>
      <c r="D10" s="12" t="s">
        <v>3328</v>
      </c>
      <c r="E10" s="1" t="s">
        <v>3247</v>
      </c>
      <c r="F10" s="12" t="s">
        <v>2812</v>
      </c>
    </row>
    <row r="11" spans="1:7" x14ac:dyDescent="0.25">
      <c r="A11" s="13" t="s">
        <v>3389</v>
      </c>
      <c r="B11" s="1" t="s">
        <v>3231</v>
      </c>
      <c r="C11" s="2" t="s">
        <v>1513</v>
      </c>
      <c r="D11" s="12" t="s">
        <v>3328</v>
      </c>
      <c r="E11" s="1" t="s">
        <v>3247</v>
      </c>
      <c r="F11" s="12" t="s">
        <v>2812</v>
      </c>
    </row>
    <row r="12" spans="1:7" ht="30" x14ac:dyDescent="0.25">
      <c r="A12" s="13" t="s">
        <v>3389</v>
      </c>
      <c r="B12" s="1" t="s">
        <v>3234</v>
      </c>
      <c r="C12" s="2" t="s">
        <v>1000</v>
      </c>
      <c r="D12" s="12" t="s">
        <v>3329</v>
      </c>
      <c r="E12" s="1" t="s">
        <v>3248</v>
      </c>
      <c r="F12" s="12" t="s">
        <v>3120</v>
      </c>
    </row>
    <row r="13" spans="1:7" x14ac:dyDescent="0.25">
      <c r="A13" s="13" t="s">
        <v>3389</v>
      </c>
      <c r="B13" s="1" t="s">
        <v>3231</v>
      </c>
      <c r="C13" s="2" t="s">
        <v>1513</v>
      </c>
      <c r="D13" s="12" t="s">
        <v>3330</v>
      </c>
      <c r="E13" s="1" t="s">
        <v>3249</v>
      </c>
      <c r="F13" s="12" t="s">
        <v>3088</v>
      </c>
    </row>
    <row r="14" spans="1:7" x14ac:dyDescent="0.25">
      <c r="A14" s="13" t="s">
        <v>3389</v>
      </c>
      <c r="B14" s="1" t="s">
        <v>3250</v>
      </c>
      <c r="C14" s="2" t="s">
        <v>1216</v>
      </c>
      <c r="D14" s="12" t="s">
        <v>3331</v>
      </c>
      <c r="E14" s="1" t="s">
        <v>3251</v>
      </c>
      <c r="F14" s="12" t="s">
        <v>2812</v>
      </c>
    </row>
    <row r="15" spans="1:7" x14ac:dyDescent="0.25">
      <c r="A15" s="13" t="s">
        <v>3389</v>
      </c>
      <c r="B15" s="1" t="s">
        <v>3230</v>
      </c>
      <c r="C15" s="2" t="s">
        <v>916</v>
      </c>
      <c r="D15" s="12" t="s">
        <v>3332</v>
      </c>
      <c r="E15" s="1" t="s">
        <v>3252</v>
      </c>
      <c r="F15" s="12" t="s">
        <v>3239</v>
      </c>
    </row>
    <row r="16" spans="1:7" x14ac:dyDescent="0.25">
      <c r="A16" s="13" t="s">
        <v>3389</v>
      </c>
      <c r="B16" s="1" t="s">
        <v>3231</v>
      </c>
      <c r="C16" s="2" t="s">
        <v>1513</v>
      </c>
      <c r="D16" s="12" t="s">
        <v>3333</v>
      </c>
      <c r="E16" s="1" t="s">
        <v>3247</v>
      </c>
      <c r="F16" s="12" t="s">
        <v>2812</v>
      </c>
    </row>
    <row r="17" spans="1:6" x14ac:dyDescent="0.25">
      <c r="A17" s="13" t="s">
        <v>3389</v>
      </c>
      <c r="B17" s="1" t="s">
        <v>3231</v>
      </c>
      <c r="C17" s="2" t="s">
        <v>1513</v>
      </c>
      <c r="D17" s="12" t="s">
        <v>3333</v>
      </c>
      <c r="E17" s="1" t="s">
        <v>3247</v>
      </c>
      <c r="F17" s="12" t="s">
        <v>2812</v>
      </c>
    </row>
    <row r="18" spans="1:6" x14ac:dyDescent="0.25">
      <c r="A18" s="13" t="s">
        <v>3389</v>
      </c>
      <c r="B18" s="1" t="s">
        <v>3231</v>
      </c>
      <c r="C18" s="2" t="s">
        <v>1250</v>
      </c>
      <c r="D18" s="12" t="s">
        <v>3334</v>
      </c>
      <c r="E18" s="1" t="s">
        <v>3253</v>
      </c>
      <c r="F18" s="12" t="s">
        <v>3254</v>
      </c>
    </row>
    <row r="19" spans="1:6" x14ac:dyDescent="0.25">
      <c r="A19" s="13" t="s">
        <v>3389</v>
      </c>
      <c r="B19" s="1" t="s">
        <v>3250</v>
      </c>
      <c r="C19" s="2" t="s">
        <v>1216</v>
      </c>
      <c r="D19" s="12" t="s">
        <v>3335</v>
      </c>
      <c r="E19" s="1" t="s">
        <v>3255</v>
      </c>
      <c r="F19" s="12" t="s">
        <v>2883</v>
      </c>
    </row>
    <row r="20" spans="1:6" x14ac:dyDescent="0.25">
      <c r="A20" s="13" t="s">
        <v>3389</v>
      </c>
      <c r="B20" s="1" t="s">
        <v>3234</v>
      </c>
      <c r="C20" s="2" t="s">
        <v>241</v>
      </c>
      <c r="D20" s="12" t="s">
        <v>3336</v>
      </c>
      <c r="E20" s="1" t="s">
        <v>3256</v>
      </c>
      <c r="F20" s="12" t="s">
        <v>3257</v>
      </c>
    </row>
    <row r="21" spans="1:6" x14ac:dyDescent="0.25">
      <c r="A21" s="13" t="s">
        <v>3389</v>
      </c>
      <c r="B21" s="1" t="s">
        <v>3230</v>
      </c>
      <c r="C21" s="2" t="s">
        <v>241</v>
      </c>
      <c r="D21" s="12" t="s">
        <v>3336</v>
      </c>
      <c r="E21" s="1" t="s">
        <v>3258</v>
      </c>
      <c r="F21" s="12" t="s">
        <v>3259</v>
      </c>
    </row>
    <row r="22" spans="1:6" x14ac:dyDescent="0.25">
      <c r="A22" s="13" t="s">
        <v>3389</v>
      </c>
      <c r="B22" s="1" t="s">
        <v>3231</v>
      </c>
      <c r="C22" s="2" t="s">
        <v>1513</v>
      </c>
      <c r="D22" s="12" t="s">
        <v>3337</v>
      </c>
      <c r="E22" s="1" t="s">
        <v>3256</v>
      </c>
      <c r="F22" s="12" t="s">
        <v>3088</v>
      </c>
    </row>
    <row r="23" spans="1:6" x14ac:dyDescent="0.25">
      <c r="A23" s="13" t="s">
        <v>3389</v>
      </c>
      <c r="B23" s="1" t="s">
        <v>3230</v>
      </c>
      <c r="C23" s="2" t="s">
        <v>1544</v>
      </c>
      <c r="D23" s="12" t="s">
        <v>3338</v>
      </c>
      <c r="E23" s="1" t="s">
        <v>3260</v>
      </c>
      <c r="F23" s="12" t="s">
        <v>2879</v>
      </c>
    </row>
    <row r="24" spans="1:6" x14ac:dyDescent="0.25">
      <c r="A24" s="13" t="s">
        <v>3389</v>
      </c>
      <c r="B24" s="1" t="s">
        <v>3231</v>
      </c>
      <c r="C24" s="2" t="s">
        <v>1399</v>
      </c>
      <c r="D24" s="12" t="s">
        <v>3339</v>
      </c>
      <c r="E24" s="1" t="s">
        <v>3261</v>
      </c>
      <c r="F24" s="12" t="s">
        <v>3120</v>
      </c>
    </row>
    <row r="25" spans="1:6" x14ac:dyDescent="0.25">
      <c r="A25" s="13" t="s">
        <v>3389</v>
      </c>
      <c r="B25" s="1" t="s">
        <v>3231</v>
      </c>
      <c r="C25" s="2" t="s">
        <v>1513</v>
      </c>
      <c r="D25" s="12" t="s">
        <v>3340</v>
      </c>
      <c r="E25" s="1" t="s">
        <v>3262</v>
      </c>
      <c r="F25" s="12" t="s">
        <v>3088</v>
      </c>
    </row>
    <row r="26" spans="1:6" x14ac:dyDescent="0.25">
      <c r="A26" s="13" t="s">
        <v>3389</v>
      </c>
      <c r="B26" s="1" t="s">
        <v>3231</v>
      </c>
      <c r="C26" s="2" t="s">
        <v>241</v>
      </c>
      <c r="D26" s="12" t="s">
        <v>3341</v>
      </c>
      <c r="E26" s="1" t="s">
        <v>3263</v>
      </c>
      <c r="F26" s="12" t="s">
        <v>3168</v>
      </c>
    </row>
    <row r="27" spans="1:6" x14ac:dyDescent="0.25">
      <c r="A27" s="13" t="s">
        <v>3389</v>
      </c>
      <c r="B27" s="1" t="s">
        <v>3230</v>
      </c>
      <c r="C27" s="2" t="s">
        <v>1428</v>
      </c>
      <c r="D27" s="12" t="s">
        <v>3342</v>
      </c>
      <c r="E27" s="1" t="s">
        <v>3264</v>
      </c>
      <c r="F27" s="12" t="s">
        <v>3265</v>
      </c>
    </row>
    <row r="28" spans="1:6" x14ac:dyDescent="0.25">
      <c r="A28" s="13" t="s">
        <v>3389</v>
      </c>
      <c r="B28" s="1" t="s">
        <v>3234</v>
      </c>
      <c r="C28" s="2" t="s">
        <v>1415</v>
      </c>
      <c r="D28" s="12" t="s">
        <v>3343</v>
      </c>
      <c r="E28" s="1" t="s">
        <v>3266</v>
      </c>
      <c r="F28" s="12" t="s">
        <v>2852</v>
      </c>
    </row>
    <row r="29" spans="1:6" x14ac:dyDescent="0.25">
      <c r="A29" s="13" t="s">
        <v>3389</v>
      </c>
      <c r="B29" s="1" t="s">
        <v>3250</v>
      </c>
      <c r="C29" s="2" t="s">
        <v>1399</v>
      </c>
      <c r="D29" s="12" t="s">
        <v>3344</v>
      </c>
      <c r="E29" s="1" t="s">
        <v>3267</v>
      </c>
      <c r="F29" s="12" t="s">
        <v>2812</v>
      </c>
    </row>
    <row r="30" spans="1:6" x14ac:dyDescent="0.25">
      <c r="A30" s="13" t="s">
        <v>3389</v>
      </c>
      <c r="B30" s="1" t="s">
        <v>3250</v>
      </c>
      <c r="C30" s="2" t="s">
        <v>1399</v>
      </c>
      <c r="D30" s="12" t="s">
        <v>3345</v>
      </c>
      <c r="E30" s="1" t="s">
        <v>3268</v>
      </c>
      <c r="F30" s="12" t="s">
        <v>2893</v>
      </c>
    </row>
    <row r="31" spans="1:6" x14ac:dyDescent="0.25">
      <c r="A31" s="13" t="s">
        <v>3389</v>
      </c>
      <c r="B31" s="1" t="s">
        <v>3250</v>
      </c>
      <c r="C31" s="2" t="s">
        <v>1399</v>
      </c>
      <c r="D31" s="12" t="s">
        <v>3346</v>
      </c>
      <c r="E31" s="1" t="s">
        <v>3269</v>
      </c>
      <c r="F31" s="12" t="s">
        <v>2893</v>
      </c>
    </row>
    <row r="32" spans="1:6" x14ac:dyDescent="0.25">
      <c r="A32" s="13" t="s">
        <v>3389</v>
      </c>
      <c r="B32" s="1" t="s">
        <v>3230</v>
      </c>
      <c r="C32" t="s">
        <v>305</v>
      </c>
      <c r="D32" s="12" t="s">
        <v>3347</v>
      </c>
      <c r="E32" s="1" t="s">
        <v>3270</v>
      </c>
      <c r="F32" s="12" t="s">
        <v>3239</v>
      </c>
    </row>
    <row r="33" spans="1:6" x14ac:dyDescent="0.25">
      <c r="A33" s="13" t="s">
        <v>3389</v>
      </c>
      <c r="B33" s="1" t="s">
        <v>3250</v>
      </c>
      <c r="C33" t="s">
        <v>1399</v>
      </c>
      <c r="D33" s="12" t="s">
        <v>3348</v>
      </c>
      <c r="E33" s="1" t="s">
        <v>3271</v>
      </c>
      <c r="F33" s="12" t="s">
        <v>2812</v>
      </c>
    </row>
    <row r="34" spans="1:6" x14ac:dyDescent="0.25">
      <c r="A34" s="13" t="s">
        <v>3389</v>
      </c>
      <c r="B34" s="1" t="s">
        <v>3250</v>
      </c>
      <c r="C34" t="s">
        <v>1399</v>
      </c>
      <c r="D34" s="12" t="s">
        <v>3348</v>
      </c>
      <c r="E34" s="1" t="s">
        <v>3271</v>
      </c>
      <c r="F34" s="12" t="s">
        <v>2812</v>
      </c>
    </row>
    <row r="35" spans="1:6" x14ac:dyDescent="0.25">
      <c r="A35" s="13" t="s">
        <v>3389</v>
      </c>
      <c r="B35" s="1" t="s">
        <v>3231</v>
      </c>
      <c r="C35" t="s">
        <v>241</v>
      </c>
      <c r="D35" s="12" t="s">
        <v>3349</v>
      </c>
      <c r="E35" s="1" t="s">
        <v>3272</v>
      </c>
      <c r="F35" s="12" t="s">
        <v>3168</v>
      </c>
    </row>
    <row r="36" spans="1:6" x14ac:dyDescent="0.25">
      <c r="A36" s="13" t="s">
        <v>3389</v>
      </c>
      <c r="B36" s="1" t="s">
        <v>3231</v>
      </c>
      <c r="C36" t="s">
        <v>121</v>
      </c>
      <c r="D36" s="12" t="s">
        <v>3350</v>
      </c>
      <c r="E36" s="1" t="s">
        <v>3273</v>
      </c>
      <c r="F36" s="12" t="s">
        <v>3120</v>
      </c>
    </row>
    <row r="37" spans="1:6" x14ac:dyDescent="0.25">
      <c r="A37" s="13" t="s">
        <v>3389</v>
      </c>
      <c r="B37" s="1" t="s">
        <v>3231</v>
      </c>
      <c r="C37" t="s">
        <v>1513</v>
      </c>
      <c r="D37" s="12" t="s">
        <v>3351</v>
      </c>
      <c r="E37" s="1" t="s">
        <v>3274</v>
      </c>
      <c r="F37" s="12" t="s">
        <v>3087</v>
      </c>
    </row>
    <row r="38" spans="1:6" x14ac:dyDescent="0.25">
      <c r="A38" s="13" t="s">
        <v>3389</v>
      </c>
      <c r="B38" s="1" t="s">
        <v>3231</v>
      </c>
      <c r="C38" t="s">
        <v>241</v>
      </c>
      <c r="D38" s="12" t="s">
        <v>3352</v>
      </c>
      <c r="E38" s="1" t="s">
        <v>3275</v>
      </c>
      <c r="F38" s="12" t="s">
        <v>3276</v>
      </c>
    </row>
    <row r="39" spans="1:6" x14ac:dyDescent="0.25">
      <c r="A39" s="13" t="s">
        <v>3389</v>
      </c>
      <c r="B39" s="1" t="s">
        <v>3230</v>
      </c>
      <c r="C39" t="s">
        <v>185</v>
      </c>
      <c r="D39" s="12" t="s">
        <v>3353</v>
      </c>
      <c r="E39" s="1" t="s">
        <v>3277</v>
      </c>
      <c r="F39" s="12" t="s">
        <v>3278</v>
      </c>
    </row>
    <row r="40" spans="1:6" x14ac:dyDescent="0.25">
      <c r="A40" s="13" t="s">
        <v>3389</v>
      </c>
      <c r="B40" s="1" t="s">
        <v>3250</v>
      </c>
      <c r="C40" t="s">
        <v>1399</v>
      </c>
      <c r="D40" s="12" t="s">
        <v>3354</v>
      </c>
      <c r="E40" s="1" t="s">
        <v>3279</v>
      </c>
      <c r="F40" s="12" t="s">
        <v>3280</v>
      </c>
    </row>
    <row r="41" spans="1:6" x14ac:dyDescent="0.25">
      <c r="A41" s="13" t="s">
        <v>3389</v>
      </c>
      <c r="B41" s="1" t="s">
        <v>3231</v>
      </c>
      <c r="C41" t="s">
        <v>241</v>
      </c>
      <c r="D41" s="12" t="s">
        <v>3355</v>
      </c>
      <c r="E41" s="1" t="s">
        <v>3281</v>
      </c>
      <c r="F41" s="12" t="s">
        <v>3168</v>
      </c>
    </row>
    <row r="42" spans="1:6" x14ac:dyDescent="0.25">
      <c r="A42" s="13" t="s">
        <v>3389</v>
      </c>
      <c r="B42" s="1" t="s">
        <v>3231</v>
      </c>
      <c r="C42" t="s">
        <v>1513</v>
      </c>
      <c r="D42" s="12" t="s">
        <v>3356</v>
      </c>
      <c r="E42" s="1" t="s">
        <v>3282</v>
      </c>
      <c r="F42" s="12" t="s">
        <v>3120</v>
      </c>
    </row>
    <row r="43" spans="1:6" x14ac:dyDescent="0.25">
      <c r="A43" s="13" t="s">
        <v>3389</v>
      </c>
      <c r="B43" s="1" t="s">
        <v>3231</v>
      </c>
      <c r="C43" t="s">
        <v>241</v>
      </c>
      <c r="D43" s="12" t="s">
        <v>3357</v>
      </c>
      <c r="E43" s="1" t="s">
        <v>3283</v>
      </c>
      <c r="F43" s="12" t="s">
        <v>3284</v>
      </c>
    </row>
    <row r="44" spans="1:6" x14ac:dyDescent="0.25">
      <c r="A44" s="13" t="s">
        <v>3389</v>
      </c>
      <c r="B44" s="1" t="s">
        <v>3230</v>
      </c>
      <c r="C44" t="s">
        <v>185</v>
      </c>
      <c r="D44" s="12" t="s">
        <v>3358</v>
      </c>
      <c r="E44" s="1" t="s">
        <v>3285</v>
      </c>
      <c r="F44" s="12" t="s">
        <v>3120</v>
      </c>
    </row>
    <row r="45" spans="1:6" x14ac:dyDescent="0.25">
      <c r="A45" s="13" t="s">
        <v>3389</v>
      </c>
      <c r="B45" s="1" t="s">
        <v>3230</v>
      </c>
      <c r="C45" t="s">
        <v>185</v>
      </c>
      <c r="D45" s="12" t="s">
        <v>3359</v>
      </c>
      <c r="E45" s="1" t="s">
        <v>3286</v>
      </c>
      <c r="F45" s="12" t="s">
        <v>3120</v>
      </c>
    </row>
    <row r="46" spans="1:6" x14ac:dyDescent="0.25">
      <c r="A46" s="13" t="s">
        <v>3389</v>
      </c>
      <c r="B46" s="1" t="s">
        <v>3230</v>
      </c>
      <c r="C46" t="s">
        <v>185</v>
      </c>
      <c r="D46" s="12" t="s">
        <v>3360</v>
      </c>
      <c r="E46" s="1" t="s">
        <v>3287</v>
      </c>
      <c r="F46" s="12" t="s">
        <v>3120</v>
      </c>
    </row>
    <row r="47" spans="1:6" x14ac:dyDescent="0.25">
      <c r="A47" s="13" t="s">
        <v>3389</v>
      </c>
      <c r="B47" s="1" t="s">
        <v>3250</v>
      </c>
      <c r="C47" t="s">
        <v>1399</v>
      </c>
      <c r="D47" s="12" t="s">
        <v>3361</v>
      </c>
      <c r="E47" s="1" t="s">
        <v>3288</v>
      </c>
      <c r="F47" s="12" t="s">
        <v>2812</v>
      </c>
    </row>
    <row r="48" spans="1:6" x14ac:dyDescent="0.25">
      <c r="A48" s="13" t="s">
        <v>3389</v>
      </c>
      <c r="B48" s="1" t="s">
        <v>3250</v>
      </c>
      <c r="C48" t="s">
        <v>1399</v>
      </c>
      <c r="D48" s="12" t="s">
        <v>3362</v>
      </c>
      <c r="E48" s="1" t="s">
        <v>3289</v>
      </c>
      <c r="F48" s="12" t="s">
        <v>3085</v>
      </c>
    </row>
    <row r="49" spans="1:7" x14ac:dyDescent="0.25">
      <c r="A49" s="13" t="s">
        <v>3389</v>
      </c>
      <c r="B49" s="1" t="s">
        <v>3231</v>
      </c>
      <c r="C49" t="s">
        <v>698</v>
      </c>
      <c r="D49" s="12" t="s">
        <v>3363</v>
      </c>
      <c r="E49" s="1" t="s">
        <v>3290</v>
      </c>
      <c r="F49" s="12" t="s">
        <v>3085</v>
      </c>
      <c r="G49" s="9">
        <v>6000</v>
      </c>
    </row>
    <row r="50" spans="1:7" x14ac:dyDescent="0.25">
      <c r="A50" s="13" t="s">
        <v>3389</v>
      </c>
      <c r="B50" s="1" t="s">
        <v>3230</v>
      </c>
      <c r="C50" t="s">
        <v>1549</v>
      </c>
      <c r="D50" s="12" t="s">
        <v>3364</v>
      </c>
      <c r="E50" s="1" t="s">
        <v>3291</v>
      </c>
      <c r="F50" s="12" t="s">
        <v>2812</v>
      </c>
    </row>
    <row r="51" spans="1:7" x14ac:dyDescent="0.25">
      <c r="A51" s="13" t="s">
        <v>3389</v>
      </c>
      <c r="B51" s="1" t="s">
        <v>3230</v>
      </c>
      <c r="C51" t="s">
        <v>326</v>
      </c>
      <c r="D51" s="12" t="s">
        <v>3365</v>
      </c>
      <c r="E51" s="1" t="s">
        <v>3292</v>
      </c>
      <c r="F51" s="12" t="s">
        <v>2894</v>
      </c>
      <c r="G51" s="9">
        <v>3122915</v>
      </c>
    </row>
    <row r="52" spans="1:7" x14ac:dyDescent="0.25">
      <c r="A52" s="13" t="s">
        <v>3389</v>
      </c>
      <c r="B52" s="1" t="s">
        <v>3230</v>
      </c>
      <c r="C52" t="s">
        <v>1205</v>
      </c>
      <c r="D52" s="12" t="s">
        <v>3366</v>
      </c>
      <c r="E52" s="1" t="s">
        <v>3289</v>
      </c>
      <c r="F52" s="12" t="s">
        <v>3293</v>
      </c>
    </row>
    <row r="53" spans="1:7" x14ac:dyDescent="0.25">
      <c r="A53" s="13" t="s">
        <v>3389</v>
      </c>
      <c r="B53" s="1" t="s">
        <v>3230</v>
      </c>
      <c r="C53" t="s">
        <v>241</v>
      </c>
      <c r="D53" s="12" t="s">
        <v>3367</v>
      </c>
      <c r="E53" s="1" t="s">
        <v>3294</v>
      </c>
      <c r="F53" s="12" t="s">
        <v>3120</v>
      </c>
    </row>
    <row r="54" spans="1:7" x14ac:dyDescent="0.25">
      <c r="A54" s="13" t="s">
        <v>3389</v>
      </c>
      <c r="B54" s="1" t="s">
        <v>3233</v>
      </c>
      <c r="C54" t="s">
        <v>2695</v>
      </c>
      <c r="D54" s="12" t="s">
        <v>3368</v>
      </c>
      <c r="E54" s="1" t="s">
        <v>3295</v>
      </c>
      <c r="F54" s="12" t="s">
        <v>3116</v>
      </c>
      <c r="G54" s="9">
        <v>5000</v>
      </c>
    </row>
    <row r="55" spans="1:7" x14ac:dyDescent="0.25">
      <c r="A55" s="13" t="s">
        <v>3389</v>
      </c>
      <c r="B55" s="1" t="s">
        <v>3231</v>
      </c>
      <c r="C55" t="s">
        <v>121</v>
      </c>
      <c r="D55" s="12" t="s">
        <v>3368</v>
      </c>
      <c r="E55" s="1" t="s">
        <v>3296</v>
      </c>
      <c r="F55" s="12" t="s">
        <v>3120</v>
      </c>
    </row>
    <row r="56" spans="1:7" x14ac:dyDescent="0.25">
      <c r="A56" s="13" t="s">
        <v>3389</v>
      </c>
      <c r="B56" s="1" t="s">
        <v>3230</v>
      </c>
      <c r="C56" t="s">
        <v>326</v>
      </c>
      <c r="D56" s="12" t="s">
        <v>3369</v>
      </c>
      <c r="E56" s="1" t="s">
        <v>3297</v>
      </c>
      <c r="F56" s="12" t="s">
        <v>3108</v>
      </c>
    </row>
    <row r="57" spans="1:7" x14ac:dyDescent="0.25">
      <c r="A57" s="13" t="s">
        <v>3389</v>
      </c>
      <c r="B57" s="1" t="s">
        <v>3231</v>
      </c>
      <c r="C57" t="s">
        <v>326</v>
      </c>
      <c r="D57" s="12" t="s">
        <v>3370</v>
      </c>
      <c r="E57" s="1" t="s">
        <v>3298</v>
      </c>
      <c r="F57" s="12" t="s">
        <v>2894</v>
      </c>
    </row>
    <row r="58" spans="1:7" x14ac:dyDescent="0.25">
      <c r="A58" s="13" t="s">
        <v>3389</v>
      </c>
      <c r="B58" s="1" t="s">
        <v>3250</v>
      </c>
      <c r="C58" t="s">
        <v>1399</v>
      </c>
      <c r="D58" s="12" t="s">
        <v>3371</v>
      </c>
      <c r="E58" s="1" t="s">
        <v>3299</v>
      </c>
      <c r="F58" s="12" t="s">
        <v>3085</v>
      </c>
    </row>
    <row r="59" spans="1:7" x14ac:dyDescent="0.25">
      <c r="A59" s="13" t="s">
        <v>3389</v>
      </c>
      <c r="B59" s="1" t="s">
        <v>3231</v>
      </c>
      <c r="C59" t="s">
        <v>326</v>
      </c>
      <c r="D59" s="12" t="s">
        <v>3372</v>
      </c>
      <c r="E59" s="1" t="s">
        <v>3300</v>
      </c>
      <c r="F59" s="12" t="s">
        <v>2894</v>
      </c>
    </row>
    <row r="60" spans="1:7" x14ac:dyDescent="0.25">
      <c r="A60" s="13" t="s">
        <v>3389</v>
      </c>
      <c r="B60" s="1" t="s">
        <v>3230</v>
      </c>
      <c r="C60" t="s">
        <v>698</v>
      </c>
      <c r="D60" s="12" t="s">
        <v>3373</v>
      </c>
      <c r="E60" s="1" t="s">
        <v>3301</v>
      </c>
      <c r="F60" s="12" t="s">
        <v>3085</v>
      </c>
      <c r="G60" s="9">
        <v>2976</v>
      </c>
    </row>
    <row r="61" spans="1:7" x14ac:dyDescent="0.25">
      <c r="A61" s="13" t="s">
        <v>3389</v>
      </c>
      <c r="B61" s="1" t="s">
        <v>3230</v>
      </c>
      <c r="C61" t="s">
        <v>698</v>
      </c>
      <c r="D61" s="12" t="s">
        <v>3373</v>
      </c>
      <c r="E61" s="1" t="s">
        <v>3301</v>
      </c>
      <c r="F61" s="12" t="s">
        <v>3084</v>
      </c>
      <c r="G61" s="9">
        <v>7334</v>
      </c>
    </row>
    <row r="62" spans="1:7" x14ac:dyDescent="0.25">
      <c r="A62" s="13" t="s">
        <v>3389</v>
      </c>
      <c r="B62" s="1" t="s">
        <v>3234</v>
      </c>
      <c r="C62" t="s">
        <v>1416</v>
      </c>
      <c r="D62" s="12" t="s">
        <v>3374</v>
      </c>
      <c r="E62" s="1" t="s">
        <v>3302</v>
      </c>
      <c r="F62" s="12" t="s">
        <v>2865</v>
      </c>
      <c r="G62" s="9">
        <v>8400</v>
      </c>
    </row>
    <row r="63" spans="1:7" x14ac:dyDescent="0.25">
      <c r="A63" s="13" t="s">
        <v>3389</v>
      </c>
      <c r="B63" s="1" t="s">
        <v>3231</v>
      </c>
      <c r="C63" t="s">
        <v>326</v>
      </c>
      <c r="D63" s="12" t="s">
        <v>3375</v>
      </c>
      <c r="E63" s="1" t="s">
        <v>3303</v>
      </c>
      <c r="F63" s="12" t="s">
        <v>2894</v>
      </c>
    </row>
    <row r="64" spans="1:7" x14ac:dyDescent="0.25">
      <c r="A64" s="13" t="s">
        <v>3389</v>
      </c>
      <c r="B64" s="1" t="s">
        <v>3234</v>
      </c>
      <c r="C64" t="s">
        <v>241</v>
      </c>
      <c r="D64" s="12" t="s">
        <v>3376</v>
      </c>
      <c r="E64" s="1" t="s">
        <v>3304</v>
      </c>
      <c r="F64" s="12" t="s">
        <v>2812</v>
      </c>
    </row>
    <row r="65" spans="1:9" x14ac:dyDescent="0.25">
      <c r="A65" s="13" t="s">
        <v>3389</v>
      </c>
      <c r="B65" s="1" t="s">
        <v>3230</v>
      </c>
      <c r="C65" t="s">
        <v>259</v>
      </c>
      <c r="D65" s="12" t="s">
        <v>3377</v>
      </c>
      <c r="E65" s="1" t="s">
        <v>3302</v>
      </c>
      <c r="F65" s="12" t="s">
        <v>3085</v>
      </c>
      <c r="G65" s="9">
        <v>6000</v>
      </c>
    </row>
    <row r="66" spans="1:9" x14ac:dyDescent="0.25">
      <c r="A66" s="13" t="s">
        <v>3389</v>
      </c>
      <c r="B66" s="1" t="s">
        <v>3230</v>
      </c>
      <c r="C66" t="s">
        <v>674</v>
      </c>
      <c r="D66" s="12" t="s">
        <v>3378</v>
      </c>
      <c r="E66" s="1" t="s">
        <v>3302</v>
      </c>
      <c r="F66" s="12" t="s">
        <v>3305</v>
      </c>
      <c r="G66" s="9">
        <v>2400</v>
      </c>
    </row>
    <row r="67" spans="1:9" x14ac:dyDescent="0.25">
      <c r="A67" s="13" t="s">
        <v>3389</v>
      </c>
      <c r="B67" s="1" t="s">
        <v>3230</v>
      </c>
      <c r="C67" t="s">
        <v>32</v>
      </c>
      <c r="D67" s="12" t="s">
        <v>3379</v>
      </c>
      <c r="E67" s="1" t="s">
        <v>3306</v>
      </c>
      <c r="F67" s="12" t="s">
        <v>3118</v>
      </c>
    </row>
    <row r="68" spans="1:9" x14ac:dyDescent="0.25">
      <c r="A68" s="13" t="s">
        <v>3389</v>
      </c>
      <c r="B68" s="1" t="s">
        <v>3234</v>
      </c>
      <c r="C68" t="s">
        <v>3307</v>
      </c>
      <c r="D68" s="12" t="s">
        <v>3380</v>
      </c>
      <c r="E68" s="1" t="s">
        <v>3308</v>
      </c>
      <c r="F68" s="12" t="s">
        <v>2894</v>
      </c>
    </row>
    <row r="69" spans="1:9" x14ac:dyDescent="0.25">
      <c r="A69" s="13" t="s">
        <v>3389</v>
      </c>
      <c r="B69" s="1" t="s">
        <v>3231</v>
      </c>
      <c r="C69" t="s">
        <v>698</v>
      </c>
      <c r="D69" s="12" t="s">
        <v>3381</v>
      </c>
      <c r="E69" s="1" t="s">
        <v>3302</v>
      </c>
      <c r="F69" s="12" t="s">
        <v>3085</v>
      </c>
      <c r="G69" s="9">
        <v>6000</v>
      </c>
    </row>
    <row r="70" spans="1:9" x14ac:dyDescent="0.25">
      <c r="A70" s="13" t="s">
        <v>3389</v>
      </c>
      <c r="B70" s="1" t="s">
        <v>3231</v>
      </c>
      <c r="C70" t="s">
        <v>248</v>
      </c>
      <c r="D70" s="12" t="s">
        <v>3381</v>
      </c>
      <c r="E70" s="1" t="s">
        <v>3302</v>
      </c>
      <c r="F70" s="12" t="s">
        <v>3085</v>
      </c>
      <c r="G70" s="9">
        <v>7200</v>
      </c>
    </row>
    <row r="71" spans="1:9" x14ac:dyDescent="0.25">
      <c r="A71" s="13" t="s">
        <v>3389</v>
      </c>
      <c r="B71" s="1" t="s">
        <v>3231</v>
      </c>
      <c r="C71" t="s">
        <v>326</v>
      </c>
      <c r="D71" s="12" t="s">
        <v>3382</v>
      </c>
      <c r="E71" s="1" t="s">
        <v>3309</v>
      </c>
      <c r="F71" s="12" t="s">
        <v>2812</v>
      </c>
      <c r="G71" s="9">
        <v>877187</v>
      </c>
    </row>
    <row r="72" spans="1:9" x14ac:dyDescent="0.25">
      <c r="A72" s="13" t="s">
        <v>3389</v>
      </c>
      <c r="B72" s="1" t="s">
        <v>3231</v>
      </c>
      <c r="C72" t="s">
        <v>326</v>
      </c>
      <c r="D72" s="12" t="s">
        <v>3383</v>
      </c>
      <c r="E72" s="1" t="s">
        <v>3310</v>
      </c>
      <c r="F72" s="12" t="s">
        <v>2812</v>
      </c>
      <c r="G72" s="9">
        <v>1471000</v>
      </c>
    </row>
    <row r="73" spans="1:9" x14ac:dyDescent="0.25">
      <c r="A73" s="13" t="s">
        <v>3389</v>
      </c>
      <c r="B73" s="1" t="s">
        <v>3231</v>
      </c>
      <c r="C73" t="s">
        <v>185</v>
      </c>
      <c r="D73" s="12" t="s">
        <v>3384</v>
      </c>
      <c r="E73" s="1" t="s">
        <v>3311</v>
      </c>
      <c r="F73" s="12" t="s">
        <v>2812</v>
      </c>
      <c r="G73" s="9">
        <v>2373029</v>
      </c>
    </row>
    <row r="74" spans="1:9" x14ac:dyDescent="0.25">
      <c r="A74" s="13" t="s">
        <v>3389</v>
      </c>
      <c r="B74" s="1" t="s">
        <v>3233</v>
      </c>
      <c r="C74" t="s">
        <v>326</v>
      </c>
      <c r="D74" s="12" t="s">
        <v>3385</v>
      </c>
      <c r="E74" s="1" t="s">
        <v>3312</v>
      </c>
      <c r="F74" s="12" t="s">
        <v>3118</v>
      </c>
      <c r="G74" s="9">
        <v>10000</v>
      </c>
    </row>
    <row r="75" spans="1:9" x14ac:dyDescent="0.25">
      <c r="A75" s="13" t="s">
        <v>3389</v>
      </c>
      <c r="B75" s="1" t="s">
        <v>3230</v>
      </c>
      <c r="C75" t="s">
        <v>241</v>
      </c>
      <c r="D75" s="12" t="s">
        <v>3386</v>
      </c>
      <c r="E75" s="1" t="s">
        <v>3313</v>
      </c>
      <c r="F75" s="12" t="s">
        <v>3119</v>
      </c>
    </row>
    <row r="76" spans="1:9" x14ac:dyDescent="0.25">
      <c r="A76"/>
    </row>
    <row r="77" spans="1:9" x14ac:dyDescent="0.25">
      <c r="A77"/>
      <c r="E77" s="57" t="s">
        <v>3422</v>
      </c>
      <c r="F77" s="57"/>
      <c r="G77" s="58">
        <f>SUM(G2:G76)</f>
        <v>7905441</v>
      </c>
    </row>
    <row r="78" spans="1:9" x14ac:dyDescent="0.25">
      <c r="A78"/>
    </row>
    <row r="79" spans="1:9" x14ac:dyDescent="0.25">
      <c r="A79"/>
      <c r="H79" s="65" t="s">
        <v>3424</v>
      </c>
      <c r="I79" s="65" t="s">
        <v>3427</v>
      </c>
    </row>
    <row r="80" spans="1:9" x14ac:dyDescent="0.25">
      <c r="A80"/>
      <c r="E80" s="1" t="s">
        <v>326</v>
      </c>
      <c r="G80" s="9">
        <f>SUMIF(C$2:C$75,"BRISTOL-MYERS SQUIBB",G$2:G$75)</f>
        <v>5481102</v>
      </c>
      <c r="H80" s="63">
        <f>G80/G$77</f>
        <v>0.69333285771154318</v>
      </c>
      <c r="I80" s="63">
        <f>H80</f>
        <v>0.69333285771154318</v>
      </c>
    </row>
    <row r="81" spans="1:9" x14ac:dyDescent="0.25">
      <c r="A81"/>
      <c r="E81" s="1" t="s">
        <v>185</v>
      </c>
      <c r="G81" s="9">
        <f>SUMIF(C$2:C$75,"ASTRAZENECA",G$2:G$75)</f>
        <v>2373029</v>
      </c>
      <c r="H81" s="63">
        <f t="shared" ref="H81:H87" si="0">G81/G$77</f>
        <v>0.30017667578570251</v>
      </c>
      <c r="I81" s="63">
        <f>H81+I80</f>
        <v>0.99350953349724569</v>
      </c>
    </row>
    <row r="82" spans="1:9" x14ac:dyDescent="0.25">
      <c r="A82"/>
      <c r="E82" s="1" t="s">
        <v>2695</v>
      </c>
      <c r="G82" s="9">
        <f>SUMIF(C$2:C$75,"CELGENE SAS",G$2:G$75)</f>
        <v>5000</v>
      </c>
      <c r="H82" s="63">
        <f t="shared" si="0"/>
        <v>6.3247578471586853E-4</v>
      </c>
      <c r="I82" s="63">
        <f t="shared" ref="I82:I84" si="1">H82+I81</f>
        <v>0.9941420092819615</v>
      </c>
    </row>
    <row r="83" spans="1:9" x14ac:dyDescent="0.25">
      <c r="A83"/>
      <c r="E83" s="1" t="s">
        <v>259</v>
      </c>
      <c r="G83" s="9">
        <f>SUMIF(C$2:C$75,"BIOGARAN",G$2:G$75)</f>
        <v>6000</v>
      </c>
      <c r="H83" s="63">
        <f t="shared" si="0"/>
        <v>7.5897094165904217E-4</v>
      </c>
      <c r="I83" s="63">
        <f t="shared" si="1"/>
        <v>0.9949009802236205</v>
      </c>
    </row>
    <row r="84" spans="1:9" x14ac:dyDescent="0.25">
      <c r="A84"/>
      <c r="E84" s="1" t="s">
        <v>3426</v>
      </c>
      <c r="G84" s="9">
        <f>SUMIF(C$2:C$75,"FRESENIUS KABI FRANCE",G$2:G$75)</f>
        <v>2400</v>
      </c>
      <c r="H84" s="63">
        <f t="shared" si="0"/>
        <v>3.0358837666361689E-4</v>
      </c>
      <c r="I84" s="63">
        <f t="shared" si="1"/>
        <v>0.99520456860028417</v>
      </c>
    </row>
    <row r="85" spans="1:9" x14ac:dyDescent="0.25">
      <c r="A85"/>
      <c r="H85" s="63"/>
      <c r="I85" s="63"/>
    </row>
    <row r="86" spans="1:9" x14ac:dyDescent="0.25">
      <c r="A86"/>
      <c r="E86" s="1" t="s">
        <v>698</v>
      </c>
      <c r="G86" s="9">
        <f>SUMIF(C$2:C$75,"GE Medical Systems SCS",G$2:G$75)</f>
        <v>22310</v>
      </c>
      <c r="H86" s="63">
        <f t="shared" si="0"/>
        <v>2.8221069514022053E-3</v>
      </c>
      <c r="I86" s="63">
        <f>H86+I84</f>
        <v>0.99802667555168634</v>
      </c>
    </row>
    <row r="87" spans="1:9" x14ac:dyDescent="0.25">
      <c r="A87"/>
      <c r="E87" s="1" t="s">
        <v>1416</v>
      </c>
      <c r="G87" s="9">
        <f>SUMIF(C$2:C$75,"Philips France Commercial",G$2:G$75)</f>
        <v>8400</v>
      </c>
      <c r="H87" s="63">
        <f t="shared" si="0"/>
        <v>1.0625593183226591E-3</v>
      </c>
      <c r="I87" s="63">
        <f>H87+I86</f>
        <v>0.999089234870009</v>
      </c>
    </row>
    <row r="88" spans="1:9" x14ac:dyDescent="0.25">
      <c r="A88"/>
    </row>
    <row r="89" spans="1:9" x14ac:dyDescent="0.25">
      <c r="A89"/>
    </row>
    <row r="90" spans="1:9" x14ac:dyDescent="0.25">
      <c r="A90"/>
    </row>
    <row r="91" spans="1:9" x14ac:dyDescent="0.25">
      <c r="A91"/>
    </row>
    <row r="92" spans="1:9" x14ac:dyDescent="0.25">
      <c r="A92"/>
    </row>
    <row r="93" spans="1:9" x14ac:dyDescent="0.25">
      <c r="A93"/>
    </row>
    <row r="94" spans="1:9" x14ac:dyDescent="0.25">
      <c r="A94"/>
    </row>
    <row r="95" spans="1:9" x14ac:dyDescent="0.25">
      <c r="A95"/>
    </row>
    <row r="96" spans="1:9"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51"/>
  <sheetViews>
    <sheetView topLeftCell="A25" workbookViewId="0">
      <selection activeCell="E47" sqref="E47"/>
    </sheetView>
  </sheetViews>
  <sheetFormatPr baseColWidth="10" defaultRowHeight="15" x14ac:dyDescent="0.25"/>
  <cols>
    <col min="1" max="1" width="30.7109375" bestFit="1" customWidth="1"/>
    <col min="2" max="2" width="82.140625" bestFit="1" customWidth="1"/>
    <col min="3" max="3" width="19" style="9" bestFit="1" customWidth="1"/>
    <col min="4" max="4" width="10.7109375" style="12" bestFit="1" customWidth="1"/>
    <col min="5" max="5" width="10.28515625" style="9" bestFit="1" customWidth="1"/>
  </cols>
  <sheetData>
    <row r="1" spans="1:5" s="35" customFormat="1" x14ac:dyDescent="0.25">
      <c r="A1" s="35" t="s">
        <v>3317</v>
      </c>
      <c r="B1" s="35" t="s">
        <v>3316</v>
      </c>
      <c r="C1" s="37" t="s">
        <v>3315</v>
      </c>
      <c r="D1" s="11" t="s">
        <v>3318</v>
      </c>
      <c r="E1" s="37" t="s">
        <v>3320</v>
      </c>
    </row>
    <row r="2" spans="1:5" x14ac:dyDescent="0.25">
      <c r="A2" t="s">
        <v>1544</v>
      </c>
      <c r="B2" t="s">
        <v>3230</v>
      </c>
      <c r="C2" t="s">
        <v>3389</v>
      </c>
      <c r="D2" s="12">
        <v>41400</v>
      </c>
      <c r="E2" s="9">
        <v>20000</v>
      </c>
    </row>
    <row r="3" spans="1:5" x14ac:dyDescent="0.25">
      <c r="A3" t="s">
        <v>1544</v>
      </c>
      <c r="B3" t="s">
        <v>3230</v>
      </c>
      <c r="C3" t="s">
        <v>3389</v>
      </c>
      <c r="D3" s="12">
        <v>41529</v>
      </c>
      <c r="E3" s="9">
        <v>400000</v>
      </c>
    </row>
    <row r="4" spans="1:5" x14ac:dyDescent="0.25">
      <c r="A4" t="s">
        <v>1544</v>
      </c>
      <c r="B4" t="s">
        <v>3230</v>
      </c>
      <c r="C4" t="s">
        <v>3389</v>
      </c>
      <c r="D4" s="12" t="s">
        <v>3390</v>
      </c>
      <c r="E4" s="9">
        <v>200000</v>
      </c>
    </row>
    <row r="5" spans="1:5" x14ac:dyDescent="0.25">
      <c r="A5" t="s">
        <v>1544</v>
      </c>
      <c r="B5" t="s">
        <v>3230</v>
      </c>
      <c r="C5" t="s">
        <v>3389</v>
      </c>
      <c r="D5" s="12">
        <v>42040</v>
      </c>
      <c r="E5" s="9">
        <v>5000</v>
      </c>
    </row>
    <row r="6" spans="1:5" x14ac:dyDescent="0.25">
      <c r="A6" t="s">
        <v>1513</v>
      </c>
      <c r="B6" t="s">
        <v>3231</v>
      </c>
      <c r="C6" t="s">
        <v>3389</v>
      </c>
      <c r="D6" s="12">
        <v>42136</v>
      </c>
      <c r="E6" s="9">
        <v>5000</v>
      </c>
    </row>
    <row r="7" spans="1:5" x14ac:dyDescent="0.25">
      <c r="A7" t="s">
        <v>241</v>
      </c>
      <c r="B7" t="s">
        <v>3234</v>
      </c>
      <c r="C7" t="s">
        <v>3389</v>
      </c>
      <c r="D7" s="12" t="s">
        <v>3391</v>
      </c>
      <c r="E7" s="9">
        <v>2500</v>
      </c>
    </row>
    <row r="8" spans="1:5" x14ac:dyDescent="0.25">
      <c r="A8" t="s">
        <v>1428</v>
      </c>
      <c r="B8" t="s">
        <v>3230</v>
      </c>
      <c r="C8" t="s">
        <v>3389</v>
      </c>
      <c r="D8" s="12" t="s">
        <v>3342</v>
      </c>
      <c r="E8" s="9">
        <v>360000</v>
      </c>
    </row>
    <row r="9" spans="1:5" x14ac:dyDescent="0.25">
      <c r="A9" t="s">
        <v>1513</v>
      </c>
      <c r="B9" t="s">
        <v>3231</v>
      </c>
      <c r="C9" t="s">
        <v>3389</v>
      </c>
      <c r="D9" s="12" t="s">
        <v>3392</v>
      </c>
      <c r="E9" s="9">
        <v>5000</v>
      </c>
    </row>
    <row r="10" spans="1:5" x14ac:dyDescent="0.25">
      <c r="A10" t="s">
        <v>1399</v>
      </c>
      <c r="B10" t="s">
        <v>3250</v>
      </c>
      <c r="C10" t="s">
        <v>3389</v>
      </c>
      <c r="D10" s="12">
        <v>42402</v>
      </c>
      <c r="E10" s="9">
        <v>960000</v>
      </c>
    </row>
    <row r="11" spans="1:5" x14ac:dyDescent="0.25">
      <c r="A11" t="s">
        <v>1513</v>
      </c>
      <c r="B11" t="s">
        <v>3231</v>
      </c>
      <c r="C11" t="s">
        <v>3389</v>
      </c>
      <c r="D11" s="12">
        <v>42409</v>
      </c>
      <c r="E11" s="9">
        <v>70000</v>
      </c>
    </row>
    <row r="12" spans="1:5" x14ac:dyDescent="0.25">
      <c r="A12" t="s">
        <v>1399</v>
      </c>
      <c r="B12" t="s">
        <v>3250</v>
      </c>
      <c r="C12" t="s">
        <v>3389</v>
      </c>
      <c r="D12" s="12" t="s">
        <v>3393</v>
      </c>
      <c r="E12" s="9">
        <v>600000</v>
      </c>
    </row>
    <row r="13" spans="1:5" x14ac:dyDescent="0.25">
      <c r="A13" t="s">
        <v>121</v>
      </c>
      <c r="B13" t="s">
        <v>3231</v>
      </c>
      <c r="C13" t="s">
        <v>3389</v>
      </c>
      <c r="D13" s="12">
        <v>42736</v>
      </c>
      <c r="E13" s="9">
        <v>50000</v>
      </c>
    </row>
    <row r="14" spans="1:5" x14ac:dyDescent="0.25">
      <c r="A14" t="s">
        <v>121</v>
      </c>
      <c r="B14" t="s">
        <v>3231</v>
      </c>
      <c r="C14" t="s">
        <v>3389</v>
      </c>
      <c r="D14" s="12">
        <v>42744</v>
      </c>
      <c r="E14" s="9">
        <v>379858</v>
      </c>
    </row>
    <row r="15" spans="1:5" x14ac:dyDescent="0.25">
      <c r="A15" t="s">
        <v>1000</v>
      </c>
      <c r="B15" t="s">
        <v>3231</v>
      </c>
      <c r="C15" t="s">
        <v>3389</v>
      </c>
      <c r="D15" s="12">
        <v>42768</v>
      </c>
      <c r="E15" s="9">
        <v>50000</v>
      </c>
    </row>
    <row r="16" spans="1:5" x14ac:dyDescent="0.25">
      <c r="A16" t="s">
        <v>185</v>
      </c>
      <c r="B16" t="s">
        <v>3230</v>
      </c>
      <c r="C16" t="s">
        <v>3389</v>
      </c>
      <c r="D16" s="12" t="s">
        <v>3394</v>
      </c>
      <c r="E16" s="9">
        <v>360000</v>
      </c>
    </row>
    <row r="17" spans="1:5" x14ac:dyDescent="0.25">
      <c r="A17" t="s">
        <v>1399</v>
      </c>
      <c r="B17" t="s">
        <v>3250</v>
      </c>
      <c r="C17" t="s">
        <v>3389</v>
      </c>
      <c r="D17" s="12">
        <v>42801</v>
      </c>
      <c r="E17" s="9">
        <v>182000</v>
      </c>
    </row>
    <row r="18" spans="1:5" x14ac:dyDescent="0.25">
      <c r="A18" t="s">
        <v>1549</v>
      </c>
      <c r="B18" t="s">
        <v>3230</v>
      </c>
      <c r="C18" t="s">
        <v>3389</v>
      </c>
      <c r="D18" s="12" t="s">
        <v>3395</v>
      </c>
      <c r="E18" s="9">
        <v>400000</v>
      </c>
    </row>
    <row r="19" spans="1:5" x14ac:dyDescent="0.25">
      <c r="A19" t="s">
        <v>121</v>
      </c>
      <c r="B19" t="s">
        <v>3231</v>
      </c>
      <c r="C19" t="s">
        <v>3389</v>
      </c>
      <c r="D19" s="12" t="s">
        <v>3396</v>
      </c>
      <c r="E19" s="9">
        <v>5000</v>
      </c>
    </row>
    <row r="20" spans="1:5" x14ac:dyDescent="0.25">
      <c r="A20" t="s">
        <v>121</v>
      </c>
      <c r="B20" t="s">
        <v>3231</v>
      </c>
      <c r="C20" t="s">
        <v>3389</v>
      </c>
      <c r="D20" s="12" t="s">
        <v>3397</v>
      </c>
      <c r="E20" s="9">
        <v>193020</v>
      </c>
    </row>
    <row r="21" spans="1:5" x14ac:dyDescent="0.25">
      <c r="A21" t="s">
        <v>1549</v>
      </c>
      <c r="B21" t="s">
        <v>3230</v>
      </c>
      <c r="C21" t="s">
        <v>3389</v>
      </c>
      <c r="D21" s="12" t="s">
        <v>3373</v>
      </c>
      <c r="E21" s="9">
        <v>200000</v>
      </c>
    </row>
    <row r="22" spans="1:5" x14ac:dyDescent="0.25">
      <c r="A22" t="s">
        <v>185</v>
      </c>
      <c r="B22" t="s">
        <v>3230</v>
      </c>
      <c r="C22" t="s">
        <v>3389</v>
      </c>
      <c r="D22" s="12">
        <v>42860</v>
      </c>
      <c r="E22" s="9">
        <v>480000</v>
      </c>
    </row>
    <row r="23" spans="1:5" x14ac:dyDescent="0.25">
      <c r="A23" t="s">
        <v>185</v>
      </c>
      <c r="B23" t="s">
        <v>3230</v>
      </c>
      <c r="C23" t="s">
        <v>3389</v>
      </c>
      <c r="D23" s="12">
        <v>42860</v>
      </c>
      <c r="E23" s="9">
        <v>180000</v>
      </c>
    </row>
    <row r="24" spans="1:5" x14ac:dyDescent="0.25">
      <c r="A24" t="s">
        <v>185</v>
      </c>
      <c r="B24" t="s">
        <v>3230</v>
      </c>
      <c r="C24" t="s">
        <v>3389</v>
      </c>
      <c r="D24" s="12">
        <v>42864</v>
      </c>
      <c r="E24" s="9">
        <v>240000</v>
      </c>
    </row>
    <row r="25" spans="1:5" x14ac:dyDescent="0.25">
      <c r="A25" t="s">
        <v>185</v>
      </c>
      <c r="B25" t="s">
        <v>3230</v>
      </c>
      <c r="C25" t="s">
        <v>3389</v>
      </c>
      <c r="D25" s="12">
        <v>42867</v>
      </c>
      <c r="E25" s="9">
        <v>8084</v>
      </c>
    </row>
    <row r="26" spans="1:5" x14ac:dyDescent="0.25">
      <c r="A26" t="s">
        <v>185</v>
      </c>
      <c r="B26" t="s">
        <v>3231</v>
      </c>
      <c r="C26" t="s">
        <v>3389</v>
      </c>
      <c r="D26" s="12" t="s">
        <v>3398</v>
      </c>
      <c r="E26" s="9">
        <v>200991</v>
      </c>
    </row>
    <row r="27" spans="1:5" x14ac:dyDescent="0.25">
      <c r="A27" t="s">
        <v>185</v>
      </c>
      <c r="B27" t="s">
        <v>3231</v>
      </c>
      <c r="C27" t="s">
        <v>3389</v>
      </c>
      <c r="D27" s="12" t="s">
        <v>3398</v>
      </c>
      <c r="E27" s="9">
        <v>334986</v>
      </c>
    </row>
    <row r="28" spans="1:5" x14ac:dyDescent="0.25">
      <c r="A28" t="s">
        <v>185</v>
      </c>
      <c r="B28" t="s">
        <v>3231</v>
      </c>
      <c r="C28" t="s">
        <v>3389</v>
      </c>
      <c r="D28" s="12" t="s">
        <v>3399</v>
      </c>
      <c r="E28" s="9">
        <v>200991</v>
      </c>
    </row>
    <row r="29" spans="1:5" x14ac:dyDescent="0.25">
      <c r="A29" t="s">
        <v>32</v>
      </c>
      <c r="B29" t="s">
        <v>3230</v>
      </c>
      <c r="C29" t="s">
        <v>3389</v>
      </c>
      <c r="D29" s="12" t="s">
        <v>3400</v>
      </c>
      <c r="E29" s="9">
        <v>9600</v>
      </c>
    </row>
    <row r="30" spans="1:5" x14ac:dyDescent="0.25">
      <c r="A30" t="s">
        <v>1416</v>
      </c>
      <c r="B30" t="s">
        <v>3234</v>
      </c>
      <c r="C30" t="s">
        <v>3389</v>
      </c>
      <c r="D30" s="12" t="s">
        <v>3401</v>
      </c>
      <c r="E30" s="9">
        <v>8400</v>
      </c>
    </row>
    <row r="31" spans="1:5" x14ac:dyDescent="0.25">
      <c r="A31" t="s">
        <v>185</v>
      </c>
      <c r="B31" t="s">
        <v>3230</v>
      </c>
      <c r="C31" t="s">
        <v>3389</v>
      </c>
      <c r="D31" s="12" t="s">
        <v>3402</v>
      </c>
      <c r="E31" s="9">
        <v>480000</v>
      </c>
    </row>
    <row r="32" spans="1:5" x14ac:dyDescent="0.25">
      <c r="A32" t="s">
        <v>326</v>
      </c>
      <c r="B32" t="s">
        <v>3233</v>
      </c>
      <c r="C32" t="s">
        <v>3389</v>
      </c>
      <c r="D32" s="12">
        <v>43070</v>
      </c>
      <c r="E32" s="9">
        <v>10000</v>
      </c>
    </row>
    <row r="33" spans="1:7" x14ac:dyDescent="0.25">
      <c r="A33" t="s">
        <v>326</v>
      </c>
      <c r="B33" t="s">
        <v>3231</v>
      </c>
      <c r="C33" t="s">
        <v>3389</v>
      </c>
      <c r="D33" s="12" t="s">
        <v>3403</v>
      </c>
      <c r="E33" s="9">
        <v>175437</v>
      </c>
    </row>
    <row r="34" spans="1:7" x14ac:dyDescent="0.25">
      <c r="A34" t="s">
        <v>1549</v>
      </c>
      <c r="B34" t="s">
        <v>3230</v>
      </c>
      <c r="C34" t="s">
        <v>3389</v>
      </c>
      <c r="D34" s="12" t="s">
        <v>3404</v>
      </c>
      <c r="E34" s="9">
        <v>400000</v>
      </c>
    </row>
    <row r="36" spans="1:7" x14ac:dyDescent="0.25">
      <c r="B36" s="59" t="s">
        <v>3422</v>
      </c>
      <c r="C36" s="58"/>
      <c r="D36" s="60"/>
      <c r="E36" s="58">
        <f>SUM(E2:E35)</f>
        <v>7175867</v>
      </c>
    </row>
    <row r="37" spans="1:7" x14ac:dyDescent="0.25">
      <c r="F37" s="62" t="s">
        <v>3424</v>
      </c>
      <c r="G37" s="62" t="s">
        <v>3427</v>
      </c>
    </row>
    <row r="38" spans="1:7" x14ac:dyDescent="0.25">
      <c r="C38" s="9" t="s">
        <v>185</v>
      </c>
      <c r="E38" s="9">
        <f>SUMIF(A$2:A$34,"ASTRAZENECA",E$2:E$34)</f>
        <v>2485052</v>
      </c>
      <c r="F38" s="63">
        <f>E38/E$36</f>
        <v>0.34630686438307734</v>
      </c>
      <c r="G38" s="63">
        <f>F38</f>
        <v>0.34630686438307734</v>
      </c>
    </row>
    <row r="39" spans="1:7" x14ac:dyDescent="0.25">
      <c r="C39" s="9" t="s">
        <v>1399</v>
      </c>
      <c r="E39" s="9">
        <f>SUMIF(A$2:A$34,"PFIZER SAS",E$2:E$34)</f>
        <v>1742000</v>
      </c>
      <c r="F39" s="63">
        <f t="shared" ref="F39:F51" si="0">E39/E$36</f>
        <v>0.24275812246798889</v>
      </c>
      <c r="G39" s="63">
        <f>F39+G38</f>
        <v>0.58906498685106623</v>
      </c>
    </row>
    <row r="40" spans="1:7" x14ac:dyDescent="0.25">
      <c r="C40" s="9" t="s">
        <v>3429</v>
      </c>
      <c r="E40" s="9">
        <f>E$50+E$51</f>
        <v>1625000</v>
      </c>
      <c r="F40" s="63">
        <f t="shared" si="0"/>
        <v>0.22645347245148217</v>
      </c>
      <c r="G40" s="63">
        <f t="shared" ref="G40:G46" si="1">F40+G39</f>
        <v>0.8155184593025484</v>
      </c>
    </row>
    <row r="41" spans="1:7" x14ac:dyDescent="0.25">
      <c r="C41" s="9" t="s">
        <v>121</v>
      </c>
      <c r="E41" s="9">
        <f>SUMIF(A$2:A$34,"AMGEN SAS",E$2:E$34)</f>
        <v>627878</v>
      </c>
      <c r="F41" s="63">
        <f t="shared" si="0"/>
        <v>8.7498555923625682E-2</v>
      </c>
      <c r="G41" s="63">
        <f t="shared" si="1"/>
        <v>0.90301701522617406</v>
      </c>
    </row>
    <row r="42" spans="1:7" x14ac:dyDescent="0.25">
      <c r="C42" s="9" t="s">
        <v>1428</v>
      </c>
      <c r="E42" s="9">
        <f>SUMIF(A$2:A$34,"PIERRE FABRE MEDICAMENT",E$2:E$34)</f>
        <v>360000</v>
      </c>
      <c r="F42" s="63">
        <f t="shared" si="0"/>
        <v>5.0168153896943742E-2</v>
      </c>
      <c r="G42" s="63">
        <f t="shared" si="1"/>
        <v>0.95318516912311779</v>
      </c>
    </row>
    <row r="43" spans="1:7" x14ac:dyDescent="0.25">
      <c r="C43" s="9" t="s">
        <v>326</v>
      </c>
      <c r="E43" s="9">
        <f>SUMIF(A$2:A$34,"BRISTOL-MYERS SQUIBB",E$2:E$34)</f>
        <v>185437</v>
      </c>
      <c r="F43" s="63">
        <f t="shared" si="0"/>
        <v>2.5841755428298769E-2</v>
      </c>
      <c r="G43" s="63">
        <f t="shared" si="1"/>
        <v>0.9790269245514166</v>
      </c>
    </row>
    <row r="44" spans="1:7" x14ac:dyDescent="0.25">
      <c r="C44" s="9" t="s">
        <v>1513</v>
      </c>
      <c r="E44" s="9">
        <f>SUMIF(A$2:A$34,"ROCHE SAS",E$2:E$34)</f>
        <v>80000</v>
      </c>
      <c r="F44" s="63">
        <f t="shared" si="0"/>
        <v>1.1148478643765275E-2</v>
      </c>
      <c r="G44" s="63">
        <f t="shared" si="1"/>
        <v>0.99017540319518182</v>
      </c>
    </row>
    <row r="45" spans="1:7" x14ac:dyDescent="0.25">
      <c r="C45" s="9" t="s">
        <v>1000</v>
      </c>
      <c r="E45" s="9">
        <f>SUMIF(A$2:A$34,"LABORATOIRE GLAXOSMITHKLINE",E$2:E$34)</f>
        <v>50000</v>
      </c>
      <c r="F45" s="63">
        <f t="shared" si="0"/>
        <v>6.9677991523532977E-3</v>
      </c>
      <c r="G45" s="63">
        <f t="shared" si="1"/>
        <v>0.99714320234753517</v>
      </c>
    </row>
    <row r="46" spans="1:7" x14ac:dyDescent="0.25">
      <c r="C46" s="9" t="s">
        <v>241</v>
      </c>
      <c r="E46" s="9">
        <f>SUMIF(A$2:A$34,"Bayer HealthCare SAS",E$2:E$34)</f>
        <v>2500</v>
      </c>
      <c r="F46" s="63">
        <f t="shared" si="0"/>
        <v>3.4838995761766485E-4</v>
      </c>
      <c r="G46" s="63">
        <f t="shared" si="1"/>
        <v>0.99749159230515283</v>
      </c>
    </row>
    <row r="47" spans="1:7" x14ac:dyDescent="0.25">
      <c r="F47" s="63"/>
      <c r="G47" s="63"/>
    </row>
    <row r="48" spans="1:7" x14ac:dyDescent="0.25">
      <c r="C48" s="9" t="s">
        <v>1416</v>
      </c>
      <c r="E48" s="9">
        <f>SUMIF(A$2:A$34,"Philips France Commercial",E$2:E$34)</f>
        <v>8400</v>
      </c>
      <c r="F48" s="63">
        <f t="shared" si="0"/>
        <v>1.1705902575953539E-3</v>
      </c>
      <c r="G48" s="63"/>
    </row>
    <row r="49" spans="3:7" x14ac:dyDescent="0.25">
      <c r="F49" s="63"/>
      <c r="G49" s="63"/>
    </row>
    <row r="50" spans="3:7" x14ac:dyDescent="0.25">
      <c r="C50" s="9" t="s">
        <v>3428</v>
      </c>
      <c r="E50" s="9">
        <f>SUMIF(A$2:A$34,"SANOFI AVENTIS France",E$2:E$34)</f>
        <v>625000</v>
      </c>
      <c r="F50" s="63">
        <f t="shared" si="0"/>
        <v>8.7097489404416223E-2</v>
      </c>
      <c r="G50" s="63"/>
    </row>
    <row r="51" spans="3:7" x14ac:dyDescent="0.25">
      <c r="C51" s="9" t="s">
        <v>1549</v>
      </c>
      <c r="E51" s="9">
        <f>SUMIF(A$2:A$34,"SANOFI-AVENTIS GROUPE",E$2:E$34)</f>
        <v>1000000</v>
      </c>
      <c r="F51" s="63">
        <f t="shared" si="0"/>
        <v>0.13935598304706595</v>
      </c>
      <c r="G51" s="63"/>
    </row>
  </sheetData>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M229"/>
  <sheetViews>
    <sheetView zoomScale="110" zoomScaleNormal="110" workbookViewId="0">
      <selection activeCell="C12" sqref="C12"/>
    </sheetView>
  </sheetViews>
  <sheetFormatPr baseColWidth="10" defaultRowHeight="15" x14ac:dyDescent="0.25"/>
  <cols>
    <col min="1" max="1" width="84.42578125" bestFit="1" customWidth="1"/>
    <col min="2" max="2" width="48" bestFit="1" customWidth="1"/>
  </cols>
  <sheetData>
    <row r="1" spans="1:13" x14ac:dyDescent="0.25">
      <c r="A1" s="30" t="s">
        <v>2007</v>
      </c>
      <c r="B1" s="30" t="s">
        <v>2008</v>
      </c>
    </row>
    <row r="2" spans="1:13" x14ac:dyDescent="0.25">
      <c r="A2" s="24" t="s">
        <v>3176</v>
      </c>
      <c r="B2" s="24" t="s">
        <v>2013</v>
      </c>
    </row>
    <row r="3" spans="1:13" x14ac:dyDescent="0.25">
      <c r="A3" s="24" t="s">
        <v>2276</v>
      </c>
      <c r="B3" s="24" t="s">
        <v>2015</v>
      </c>
    </row>
    <row r="4" spans="1:13" x14ac:dyDescent="0.25">
      <c r="A4" s="24" t="s">
        <v>2563</v>
      </c>
      <c r="B4" s="24" t="s">
        <v>2038</v>
      </c>
    </row>
    <row r="5" spans="1:13" x14ac:dyDescent="0.25">
      <c r="A5" s="8" t="s">
        <v>2116</v>
      </c>
      <c r="B5" s="8" t="s">
        <v>2017</v>
      </c>
      <c r="F5" s="15"/>
      <c r="G5" s="15"/>
      <c r="H5" s="15"/>
      <c r="I5" s="15"/>
      <c r="J5" s="15"/>
      <c r="M5" s="15"/>
    </row>
    <row r="6" spans="1:13" x14ac:dyDescent="0.25">
      <c r="A6" s="8" t="s">
        <v>2126</v>
      </c>
      <c r="B6" s="8" t="s">
        <v>2028</v>
      </c>
    </row>
    <row r="7" spans="1:13" x14ac:dyDescent="0.25">
      <c r="A7" s="24" t="s">
        <v>2562</v>
      </c>
      <c r="B7" s="24" t="s">
        <v>2036</v>
      </c>
    </row>
    <row r="8" spans="1:13" x14ac:dyDescent="0.25">
      <c r="A8" s="24" t="s">
        <v>3177</v>
      </c>
      <c r="B8" s="24" t="s">
        <v>2036</v>
      </c>
    </row>
    <row r="9" spans="1:13" x14ac:dyDescent="0.25">
      <c r="A9" s="8" t="s">
        <v>2009</v>
      </c>
      <c r="B9" s="8" t="s">
        <v>2010</v>
      </c>
    </row>
    <row r="10" spans="1:13" x14ac:dyDescent="0.25">
      <c r="A10" s="8" t="s">
        <v>2011</v>
      </c>
      <c r="B10" s="8" t="s">
        <v>2010</v>
      </c>
    </row>
    <row r="11" spans="1:13" x14ac:dyDescent="0.25">
      <c r="A11" s="8" t="s">
        <v>2012</v>
      </c>
      <c r="B11" s="8" t="s">
        <v>2013</v>
      </c>
    </row>
    <row r="12" spans="1:13" x14ac:dyDescent="0.25">
      <c r="A12" s="24" t="s">
        <v>3178</v>
      </c>
      <c r="B12" s="24" t="s">
        <v>2010</v>
      </c>
    </row>
    <row r="13" spans="1:13" x14ac:dyDescent="0.25">
      <c r="A13" s="8" t="s">
        <v>2014</v>
      </c>
      <c r="B13" s="8" t="s">
        <v>2015</v>
      </c>
    </row>
    <row r="14" spans="1:13" x14ac:dyDescent="0.25">
      <c r="A14" s="24" t="s">
        <v>3078</v>
      </c>
      <c r="B14" s="24" t="s">
        <v>2010</v>
      </c>
    </row>
    <row r="15" spans="1:13" x14ac:dyDescent="0.25">
      <c r="A15" s="24" t="s">
        <v>2582</v>
      </c>
      <c r="B15" s="24" t="s">
        <v>2013</v>
      </c>
    </row>
    <row r="16" spans="1:13" x14ac:dyDescent="0.25">
      <c r="A16" s="24" t="s">
        <v>2474</v>
      </c>
      <c r="B16" s="24" t="s">
        <v>2010</v>
      </c>
    </row>
    <row r="17" spans="1:2" x14ac:dyDescent="0.25">
      <c r="A17" s="24" t="s">
        <v>2522</v>
      </c>
      <c r="B17" s="24" t="s">
        <v>2028</v>
      </c>
    </row>
    <row r="18" spans="1:2" x14ac:dyDescent="0.25">
      <c r="A18" s="24" t="s">
        <v>3079</v>
      </c>
      <c r="B18" s="24" t="s">
        <v>2010</v>
      </c>
    </row>
    <row r="19" spans="1:2" x14ac:dyDescent="0.25">
      <c r="A19" s="24" t="s">
        <v>3080</v>
      </c>
      <c r="B19" s="24" t="s">
        <v>2010</v>
      </c>
    </row>
    <row r="20" spans="1:2" x14ac:dyDescent="0.25">
      <c r="A20" s="24" t="s">
        <v>2580</v>
      </c>
      <c r="B20" s="24" t="s">
        <v>2010</v>
      </c>
    </row>
    <row r="21" spans="1:2" x14ac:dyDescent="0.25">
      <c r="A21" s="24" t="s">
        <v>2277</v>
      </c>
      <c r="B21" s="24" t="s">
        <v>2010</v>
      </c>
    </row>
    <row r="22" spans="1:2" x14ac:dyDescent="0.25">
      <c r="A22" s="24" t="s">
        <v>2592</v>
      </c>
      <c r="B22" s="24" t="s">
        <v>2010</v>
      </c>
    </row>
    <row r="23" spans="1:2" x14ac:dyDescent="0.25">
      <c r="A23" s="24" t="s">
        <v>2558</v>
      </c>
      <c r="B23" s="24" t="s">
        <v>2010</v>
      </c>
    </row>
    <row r="24" spans="1:2" x14ac:dyDescent="0.25">
      <c r="A24" s="24" t="s">
        <v>2519</v>
      </c>
      <c r="B24" s="24" t="s">
        <v>2015</v>
      </c>
    </row>
    <row r="25" spans="1:2" x14ac:dyDescent="0.25">
      <c r="A25" s="24" t="s">
        <v>2278</v>
      </c>
      <c r="B25" s="24" t="s">
        <v>2010</v>
      </c>
    </row>
    <row r="26" spans="1:2" x14ac:dyDescent="0.25">
      <c r="A26" s="24" t="s">
        <v>2906</v>
      </c>
      <c r="B26" s="24" t="s">
        <v>2010</v>
      </c>
    </row>
    <row r="27" spans="1:2" x14ac:dyDescent="0.25">
      <c r="A27" s="24" t="s">
        <v>2995</v>
      </c>
      <c r="B27" s="24" t="s">
        <v>2028</v>
      </c>
    </row>
    <row r="28" spans="1:2" x14ac:dyDescent="0.25">
      <c r="A28" s="8" t="s">
        <v>2087</v>
      </c>
      <c r="B28" s="8" t="s">
        <v>2017</v>
      </c>
    </row>
    <row r="29" spans="1:2" x14ac:dyDescent="0.25">
      <c r="A29" s="8" t="s">
        <v>2016</v>
      </c>
      <c r="B29" s="8" t="s">
        <v>2017</v>
      </c>
    </row>
    <row r="30" spans="1:2" x14ac:dyDescent="0.25">
      <c r="A30" s="8" t="s">
        <v>2104</v>
      </c>
      <c r="B30" s="8" t="s">
        <v>2015</v>
      </c>
    </row>
    <row r="31" spans="1:2" x14ac:dyDescent="0.25">
      <c r="A31" s="8" t="s">
        <v>2100</v>
      </c>
      <c r="B31" s="8" t="s">
        <v>2015</v>
      </c>
    </row>
    <row r="32" spans="1:2" x14ac:dyDescent="0.25">
      <c r="A32" s="24" t="s">
        <v>2279</v>
      </c>
      <c r="B32" s="24" t="s">
        <v>2015</v>
      </c>
    </row>
    <row r="33" spans="1:2" x14ac:dyDescent="0.25">
      <c r="A33" s="24" t="s">
        <v>3123</v>
      </c>
      <c r="B33" s="24" t="s">
        <v>2013</v>
      </c>
    </row>
    <row r="34" spans="1:2" x14ac:dyDescent="0.25">
      <c r="A34" s="8" t="s">
        <v>2018</v>
      </c>
      <c r="B34" s="8" t="s">
        <v>2010</v>
      </c>
    </row>
    <row r="35" spans="1:2" x14ac:dyDescent="0.25">
      <c r="A35" s="24" t="s">
        <v>3179</v>
      </c>
      <c r="B35" s="24" t="s">
        <v>2010</v>
      </c>
    </row>
    <row r="36" spans="1:2" x14ac:dyDescent="0.25">
      <c r="A36" s="8" t="s">
        <v>2019</v>
      </c>
      <c r="B36" s="8" t="s">
        <v>2013</v>
      </c>
    </row>
    <row r="37" spans="1:2" x14ac:dyDescent="0.25">
      <c r="A37" s="8" t="s">
        <v>2020</v>
      </c>
      <c r="B37" s="8" t="s">
        <v>2010</v>
      </c>
    </row>
    <row r="38" spans="1:2" x14ac:dyDescent="0.25">
      <c r="A38" s="8" t="s">
        <v>2076</v>
      </c>
      <c r="B38" s="8" t="s">
        <v>2010</v>
      </c>
    </row>
    <row r="39" spans="1:2" x14ac:dyDescent="0.25">
      <c r="A39" s="8" t="s">
        <v>2021</v>
      </c>
      <c r="B39" s="8" t="s">
        <v>2010</v>
      </c>
    </row>
    <row r="40" spans="1:2" x14ac:dyDescent="0.25">
      <c r="A40" s="24" t="s">
        <v>3052</v>
      </c>
      <c r="B40" s="24" t="s">
        <v>2010</v>
      </c>
    </row>
    <row r="41" spans="1:2" x14ac:dyDescent="0.25">
      <c r="A41" s="24" t="s">
        <v>2971</v>
      </c>
      <c r="B41" s="24" t="s">
        <v>2028</v>
      </c>
    </row>
    <row r="42" spans="1:2" x14ac:dyDescent="0.25">
      <c r="A42" s="24" t="s">
        <v>2280</v>
      </c>
      <c r="B42" s="24" t="s">
        <v>2028</v>
      </c>
    </row>
    <row r="43" spans="1:2" x14ac:dyDescent="0.25">
      <c r="A43" s="24" t="s">
        <v>3124</v>
      </c>
      <c r="B43" s="24" t="s">
        <v>2013</v>
      </c>
    </row>
    <row r="44" spans="1:2" x14ac:dyDescent="0.25">
      <c r="A44" s="24" t="s">
        <v>2597</v>
      </c>
      <c r="B44" s="24" t="s">
        <v>2010</v>
      </c>
    </row>
    <row r="45" spans="1:2" x14ac:dyDescent="0.25">
      <c r="A45" s="24" t="s">
        <v>2281</v>
      </c>
      <c r="B45" s="24" t="s">
        <v>2010</v>
      </c>
    </row>
    <row r="46" spans="1:2" x14ac:dyDescent="0.25">
      <c r="A46" s="24" t="s">
        <v>2457</v>
      </c>
      <c r="B46" s="24" t="s">
        <v>2028</v>
      </c>
    </row>
    <row r="47" spans="1:2" x14ac:dyDescent="0.25">
      <c r="A47" s="24" t="s">
        <v>2456</v>
      </c>
      <c r="B47" s="24" t="s">
        <v>2028</v>
      </c>
    </row>
    <row r="48" spans="1:2" x14ac:dyDescent="0.25">
      <c r="A48" s="24" t="s">
        <v>2458</v>
      </c>
      <c r="B48" s="24" t="s">
        <v>2028</v>
      </c>
    </row>
    <row r="49" spans="1:2" x14ac:dyDescent="0.25">
      <c r="A49" s="24" t="s">
        <v>3125</v>
      </c>
      <c r="B49" s="24" t="s">
        <v>2010</v>
      </c>
    </row>
    <row r="50" spans="1:2" x14ac:dyDescent="0.25">
      <c r="A50" s="24" t="s">
        <v>3070</v>
      </c>
      <c r="B50" s="24" t="s">
        <v>2010</v>
      </c>
    </row>
    <row r="51" spans="1:2" x14ac:dyDescent="0.25">
      <c r="A51" s="24" t="s">
        <v>2433</v>
      </c>
      <c r="B51" s="24" t="s">
        <v>2010</v>
      </c>
    </row>
    <row r="52" spans="1:2" x14ac:dyDescent="0.25">
      <c r="A52" s="24" t="s">
        <v>2670</v>
      </c>
      <c r="B52" s="24" t="s">
        <v>2028</v>
      </c>
    </row>
    <row r="53" spans="1:2" x14ac:dyDescent="0.25">
      <c r="A53" s="24" t="s">
        <v>2598</v>
      </c>
      <c r="B53" s="24" t="s">
        <v>2015</v>
      </c>
    </row>
    <row r="54" spans="1:2" x14ac:dyDescent="0.25">
      <c r="A54" s="8" t="s">
        <v>2056</v>
      </c>
      <c r="B54" s="8" t="s">
        <v>2015</v>
      </c>
    </row>
    <row r="55" spans="1:2" x14ac:dyDescent="0.25">
      <c r="A55" s="24" t="s">
        <v>2480</v>
      </c>
      <c r="B55" s="24" t="s">
        <v>2010</v>
      </c>
    </row>
    <row r="56" spans="1:2" x14ac:dyDescent="0.25">
      <c r="A56" s="8" t="s">
        <v>2022</v>
      </c>
      <c r="B56" s="8" t="s">
        <v>2010</v>
      </c>
    </row>
    <row r="57" spans="1:2" x14ac:dyDescent="0.25">
      <c r="A57" s="24" t="s">
        <v>2472</v>
      </c>
      <c r="B57" s="24" t="s">
        <v>2010</v>
      </c>
    </row>
    <row r="58" spans="1:2" x14ac:dyDescent="0.25">
      <c r="A58" s="8" t="s">
        <v>2073</v>
      </c>
      <c r="B58" s="8" t="s">
        <v>2010</v>
      </c>
    </row>
    <row r="59" spans="1:2" x14ac:dyDescent="0.25">
      <c r="A59" s="24" t="s">
        <v>3034</v>
      </c>
      <c r="B59" s="24" t="s">
        <v>2010</v>
      </c>
    </row>
    <row r="60" spans="1:2" x14ac:dyDescent="0.25">
      <c r="A60" s="24" t="s">
        <v>2476</v>
      </c>
      <c r="B60" s="24" t="s">
        <v>2010</v>
      </c>
    </row>
    <row r="61" spans="1:2" x14ac:dyDescent="0.25">
      <c r="A61" s="24" t="s">
        <v>2432</v>
      </c>
      <c r="B61" s="24" t="s">
        <v>2013</v>
      </c>
    </row>
    <row r="62" spans="1:2" x14ac:dyDescent="0.25">
      <c r="A62" s="26" t="s">
        <v>2972</v>
      </c>
      <c r="B62" s="26" t="s">
        <v>2017</v>
      </c>
    </row>
    <row r="63" spans="1:2" x14ac:dyDescent="0.25">
      <c r="A63" s="26" t="s">
        <v>2430</v>
      </c>
      <c r="B63" s="26" t="s">
        <v>2010</v>
      </c>
    </row>
    <row r="64" spans="1:2" x14ac:dyDescent="0.25">
      <c r="A64" s="16" t="s">
        <v>2023</v>
      </c>
      <c r="B64" s="16" t="s">
        <v>2015</v>
      </c>
    </row>
    <row r="65" spans="1:2" x14ac:dyDescent="0.25">
      <c r="A65" t="s">
        <v>3218</v>
      </c>
      <c r="B65" s="16" t="s">
        <v>2010</v>
      </c>
    </row>
    <row r="66" spans="1:2" x14ac:dyDescent="0.25">
      <c r="A66" s="26" t="s">
        <v>2451</v>
      </c>
      <c r="B66" s="26" t="s">
        <v>2010</v>
      </c>
    </row>
    <row r="67" spans="1:2" x14ac:dyDescent="0.25">
      <c r="A67" s="16" t="s">
        <v>2024</v>
      </c>
      <c r="B67" s="16" t="s">
        <v>2010</v>
      </c>
    </row>
    <row r="68" spans="1:2" x14ac:dyDescent="0.25">
      <c r="A68" s="26" t="s">
        <v>2671</v>
      </c>
      <c r="B68" s="26" t="s">
        <v>2010</v>
      </c>
    </row>
    <row r="69" spans="1:2" x14ac:dyDescent="0.25">
      <c r="A69" s="26" t="s">
        <v>2282</v>
      </c>
      <c r="B69" s="26" t="s">
        <v>2028</v>
      </c>
    </row>
    <row r="70" spans="1:2" x14ac:dyDescent="0.25">
      <c r="A70" s="26" t="s">
        <v>2973</v>
      </c>
      <c r="B70" s="26" t="s">
        <v>2028</v>
      </c>
    </row>
    <row r="71" spans="1:2" x14ac:dyDescent="0.25">
      <c r="A71" s="16" t="s">
        <v>2025</v>
      </c>
      <c r="B71" s="16" t="s">
        <v>2010</v>
      </c>
    </row>
    <row r="72" spans="1:2" x14ac:dyDescent="0.25">
      <c r="A72" s="16" t="s">
        <v>2026</v>
      </c>
      <c r="B72" s="16" t="s">
        <v>2010</v>
      </c>
    </row>
    <row r="73" spans="1:2" x14ac:dyDescent="0.25">
      <c r="A73" s="26" t="s">
        <v>2811</v>
      </c>
      <c r="B73" s="26" t="s">
        <v>2028</v>
      </c>
    </row>
    <row r="74" spans="1:2" x14ac:dyDescent="0.25">
      <c r="A74" s="26" t="s">
        <v>3126</v>
      </c>
      <c r="B74" s="26" t="s">
        <v>2013</v>
      </c>
    </row>
    <row r="75" spans="1:2" x14ac:dyDescent="0.25">
      <c r="A75" s="26" t="s">
        <v>2996</v>
      </c>
      <c r="B75" s="26" t="s">
        <v>2028</v>
      </c>
    </row>
    <row r="76" spans="1:2" x14ac:dyDescent="0.25">
      <c r="A76" s="26" t="s">
        <v>2590</v>
      </c>
      <c r="B76" s="26" t="s">
        <v>2010</v>
      </c>
    </row>
    <row r="77" spans="1:2" x14ac:dyDescent="0.25">
      <c r="A77" s="26" t="s">
        <v>2283</v>
      </c>
      <c r="B77" s="26" t="s">
        <v>2010</v>
      </c>
    </row>
    <row r="78" spans="1:2" x14ac:dyDescent="0.25">
      <c r="A78" s="16" t="s">
        <v>2103</v>
      </c>
      <c r="B78" s="16" t="s">
        <v>2015</v>
      </c>
    </row>
    <row r="79" spans="1:2" x14ac:dyDescent="0.25">
      <c r="A79" s="26" t="s">
        <v>2284</v>
      </c>
      <c r="B79" s="26" t="s">
        <v>2015</v>
      </c>
    </row>
    <row r="80" spans="1:2" x14ac:dyDescent="0.25">
      <c r="A80" s="16" t="s">
        <v>2102</v>
      </c>
      <c r="B80" s="16" t="s">
        <v>2010</v>
      </c>
    </row>
    <row r="81" spans="1:2" x14ac:dyDescent="0.25">
      <c r="A81" s="16" t="s">
        <v>2027</v>
      </c>
      <c r="B81" s="16" t="s">
        <v>2028</v>
      </c>
    </row>
    <row r="82" spans="1:2" x14ac:dyDescent="0.25">
      <c r="A82" s="26" t="s">
        <v>2587</v>
      </c>
      <c r="B82" s="26" t="s">
        <v>2010</v>
      </c>
    </row>
    <row r="83" spans="1:2" x14ac:dyDescent="0.25">
      <c r="A83" s="26" t="s">
        <v>2569</v>
      </c>
      <c r="B83" s="26" t="s">
        <v>2010</v>
      </c>
    </row>
    <row r="84" spans="1:2" x14ac:dyDescent="0.25">
      <c r="A84" s="16" t="s">
        <v>2029</v>
      </c>
      <c r="B84" s="16" t="s">
        <v>2010</v>
      </c>
    </row>
    <row r="85" spans="1:2" x14ac:dyDescent="0.25">
      <c r="A85" s="26" t="s">
        <v>2473</v>
      </c>
      <c r="B85" s="26" t="s">
        <v>2038</v>
      </c>
    </row>
    <row r="86" spans="1:2" x14ac:dyDescent="0.25">
      <c r="A86" s="26" t="s">
        <v>2285</v>
      </c>
      <c r="B86" s="26" t="s">
        <v>2015</v>
      </c>
    </row>
    <row r="87" spans="1:2" x14ac:dyDescent="0.25">
      <c r="A87" s="26" t="s">
        <v>2635</v>
      </c>
      <c r="B87" s="26" t="s">
        <v>2028</v>
      </c>
    </row>
    <row r="88" spans="1:2" x14ac:dyDescent="0.25">
      <c r="A88" s="26" t="s">
        <v>2634</v>
      </c>
      <c r="B88" s="26" t="s">
        <v>2028</v>
      </c>
    </row>
    <row r="89" spans="1:2" x14ac:dyDescent="0.25">
      <c r="A89" s="28" t="s">
        <v>2636</v>
      </c>
      <c r="B89" s="28" t="s">
        <v>2028</v>
      </c>
    </row>
    <row r="90" spans="1:2" x14ac:dyDescent="0.25">
      <c r="A90" s="26" t="s">
        <v>2637</v>
      </c>
      <c r="B90" s="26" t="s">
        <v>2465</v>
      </c>
    </row>
    <row r="91" spans="1:2" x14ac:dyDescent="0.25">
      <c r="A91" s="26" t="s">
        <v>2429</v>
      </c>
      <c r="B91" s="26" t="s">
        <v>2028</v>
      </c>
    </row>
    <row r="92" spans="1:2" x14ac:dyDescent="0.25">
      <c r="A92" s="26" t="s">
        <v>2599</v>
      </c>
      <c r="B92" s="26" t="s">
        <v>2028</v>
      </c>
    </row>
    <row r="93" spans="1:2" x14ac:dyDescent="0.25">
      <c r="A93" s="26" t="s">
        <v>2416</v>
      </c>
      <c r="B93" s="26" t="s">
        <v>2028</v>
      </c>
    </row>
    <row r="94" spans="1:2" x14ac:dyDescent="0.25">
      <c r="A94" s="26" t="s">
        <v>2589</v>
      </c>
      <c r="B94" s="26" t="s">
        <v>2010</v>
      </c>
    </row>
    <row r="95" spans="1:2" x14ac:dyDescent="0.25">
      <c r="A95" s="26" t="s">
        <v>2454</v>
      </c>
      <c r="B95" s="26" t="s">
        <v>2017</v>
      </c>
    </row>
    <row r="96" spans="1:2" x14ac:dyDescent="0.25">
      <c r="A96" s="28" t="s">
        <v>2600</v>
      </c>
      <c r="B96" s="28" t="s">
        <v>2010</v>
      </c>
    </row>
    <row r="97" spans="1:2" x14ac:dyDescent="0.25">
      <c r="A97" s="16" t="s">
        <v>2030</v>
      </c>
      <c r="B97" s="16" t="s">
        <v>2015</v>
      </c>
    </row>
    <row r="98" spans="1:2" x14ac:dyDescent="0.25">
      <c r="A98" s="26" t="s">
        <v>3180</v>
      </c>
      <c r="B98" s="26" t="s">
        <v>2010</v>
      </c>
    </row>
    <row r="99" spans="1:2" x14ac:dyDescent="0.25">
      <c r="A99" s="26" t="s">
        <v>2475</v>
      </c>
      <c r="B99" s="26" t="s">
        <v>2017</v>
      </c>
    </row>
    <row r="100" spans="1:2" x14ac:dyDescent="0.25">
      <c r="A100" s="26" t="s">
        <v>2286</v>
      </c>
      <c r="B100" s="26" t="s">
        <v>2010</v>
      </c>
    </row>
    <row r="101" spans="1:2" x14ac:dyDescent="0.25">
      <c r="A101" s="26" t="s">
        <v>2517</v>
      </c>
      <c r="B101" s="26" t="s">
        <v>2028</v>
      </c>
    </row>
    <row r="102" spans="1:2" x14ac:dyDescent="0.25">
      <c r="A102" s="26" t="s">
        <v>2593</v>
      </c>
      <c r="B102" s="26" t="s">
        <v>2010</v>
      </c>
    </row>
    <row r="103" spans="1:2" x14ac:dyDescent="0.25">
      <c r="A103" s="26" t="s">
        <v>2601</v>
      </c>
      <c r="B103" s="26" t="s">
        <v>2010</v>
      </c>
    </row>
    <row r="104" spans="1:2" x14ac:dyDescent="0.25">
      <c r="A104" s="26" t="s">
        <v>2561</v>
      </c>
      <c r="B104" s="26" t="s">
        <v>2010</v>
      </c>
    </row>
    <row r="105" spans="1:2" x14ac:dyDescent="0.25">
      <c r="A105" s="26" t="s">
        <v>2960</v>
      </c>
      <c r="B105" s="26" t="s">
        <v>2015</v>
      </c>
    </row>
    <row r="106" spans="1:2" x14ac:dyDescent="0.25">
      <c r="A106" s="26" t="s">
        <v>2899</v>
      </c>
      <c r="B106" s="26" t="s">
        <v>2010</v>
      </c>
    </row>
    <row r="107" spans="1:2" x14ac:dyDescent="0.25">
      <c r="A107" s="26" t="s">
        <v>3181</v>
      </c>
      <c r="B107" s="26" t="s">
        <v>2013</v>
      </c>
    </row>
    <row r="108" spans="1:2" x14ac:dyDescent="0.25">
      <c r="A108" s="16" t="s">
        <v>2101</v>
      </c>
      <c r="B108" s="16" t="s">
        <v>2010</v>
      </c>
    </row>
    <row r="109" spans="1:2" x14ac:dyDescent="0.25">
      <c r="A109" s="16" t="s">
        <v>2031</v>
      </c>
      <c r="B109" s="16" t="s">
        <v>2015</v>
      </c>
    </row>
    <row r="110" spans="1:2" x14ac:dyDescent="0.25">
      <c r="A110" s="26" t="s">
        <v>2287</v>
      </c>
      <c r="B110" s="26" t="s">
        <v>2010</v>
      </c>
    </row>
    <row r="111" spans="1:2" x14ac:dyDescent="0.25">
      <c r="A111" s="26" t="s">
        <v>2288</v>
      </c>
      <c r="B111" s="26" t="s">
        <v>2028</v>
      </c>
    </row>
    <row r="112" spans="1:2" x14ac:dyDescent="0.25">
      <c r="A112" s="26" t="s">
        <v>2633</v>
      </c>
      <c r="B112" s="26" t="s">
        <v>2028</v>
      </c>
    </row>
    <row r="113" spans="1:2" x14ac:dyDescent="0.25">
      <c r="A113" s="26" t="s">
        <v>2638</v>
      </c>
      <c r="B113" s="26" t="s">
        <v>2036</v>
      </c>
    </row>
    <row r="114" spans="1:2" x14ac:dyDescent="0.25">
      <c r="A114" s="26" t="s">
        <v>2639</v>
      </c>
      <c r="B114" s="26" t="s">
        <v>2028</v>
      </c>
    </row>
    <row r="115" spans="1:2" x14ac:dyDescent="0.25">
      <c r="A115" s="26" t="s">
        <v>2640</v>
      </c>
      <c r="B115" s="26" t="s">
        <v>2038</v>
      </c>
    </row>
    <row r="116" spans="1:2" x14ac:dyDescent="0.25">
      <c r="A116" s="26" t="s">
        <v>2503</v>
      </c>
      <c r="B116" s="26" t="s">
        <v>2038</v>
      </c>
    </row>
    <row r="117" spans="1:2" x14ac:dyDescent="0.25">
      <c r="A117" s="26" t="s">
        <v>2641</v>
      </c>
      <c r="B117" s="26" t="s">
        <v>2038</v>
      </c>
    </row>
    <row r="118" spans="1:2" x14ac:dyDescent="0.25">
      <c r="A118" s="26" t="s">
        <v>2477</v>
      </c>
      <c r="B118" s="26" t="s">
        <v>2038</v>
      </c>
    </row>
    <row r="119" spans="1:2" x14ac:dyDescent="0.25">
      <c r="A119" s="26" t="s">
        <v>2452</v>
      </c>
      <c r="B119" s="26" t="s">
        <v>2015</v>
      </c>
    </row>
    <row r="120" spans="1:2" x14ac:dyDescent="0.25">
      <c r="A120" s="26" t="s">
        <v>2642</v>
      </c>
      <c r="B120" s="26" t="s">
        <v>2028</v>
      </c>
    </row>
    <row r="121" spans="1:2" x14ac:dyDescent="0.25">
      <c r="A121" s="26" t="s">
        <v>2643</v>
      </c>
      <c r="B121" s="26" t="s">
        <v>2028</v>
      </c>
    </row>
    <row r="122" spans="1:2" x14ac:dyDescent="0.25">
      <c r="A122" s="26" t="s">
        <v>2644</v>
      </c>
      <c r="B122" s="26" t="s">
        <v>2028</v>
      </c>
    </row>
    <row r="123" spans="1:2" x14ac:dyDescent="0.25">
      <c r="A123" s="26" t="s">
        <v>2478</v>
      </c>
      <c r="B123" s="26" t="s">
        <v>2028</v>
      </c>
    </row>
    <row r="124" spans="1:2" x14ac:dyDescent="0.25">
      <c r="A124" s="16" t="s">
        <v>2032</v>
      </c>
      <c r="B124" s="16" t="s">
        <v>2141</v>
      </c>
    </row>
    <row r="125" spans="1:2" x14ac:dyDescent="0.25">
      <c r="A125" s="26" t="s">
        <v>2455</v>
      </c>
      <c r="B125" s="26" t="s">
        <v>2010</v>
      </c>
    </row>
    <row r="126" spans="1:2" x14ac:dyDescent="0.25">
      <c r="A126" s="16" t="s">
        <v>2033</v>
      </c>
      <c r="B126" s="16" t="s">
        <v>2010</v>
      </c>
    </row>
    <row r="127" spans="1:2" x14ac:dyDescent="0.25">
      <c r="A127" s="16" t="s">
        <v>2132</v>
      </c>
      <c r="B127" s="16" t="s">
        <v>2028</v>
      </c>
    </row>
    <row r="128" spans="1:2" x14ac:dyDescent="0.25">
      <c r="A128" s="26" t="s">
        <v>2407</v>
      </c>
      <c r="B128" s="26" t="s">
        <v>2028</v>
      </c>
    </row>
    <row r="129" spans="1:2" x14ac:dyDescent="0.25">
      <c r="A129" s="26" t="s">
        <v>2289</v>
      </c>
      <c r="B129" s="26" t="s">
        <v>2028</v>
      </c>
    </row>
    <row r="130" spans="1:2" x14ac:dyDescent="0.25">
      <c r="A130" s="26" t="s">
        <v>2408</v>
      </c>
      <c r="B130" s="26" t="s">
        <v>2028</v>
      </c>
    </row>
    <row r="131" spans="1:2" x14ac:dyDescent="0.25">
      <c r="A131" s="26" t="s">
        <v>2290</v>
      </c>
      <c r="B131" s="26" t="s">
        <v>2036</v>
      </c>
    </row>
    <row r="132" spans="1:2" x14ac:dyDescent="0.25">
      <c r="A132" s="26" t="s">
        <v>2937</v>
      </c>
      <c r="B132" s="26" t="s">
        <v>2028</v>
      </c>
    </row>
    <row r="133" spans="1:2" x14ac:dyDescent="0.25">
      <c r="A133" s="26" t="s">
        <v>3030</v>
      </c>
      <c r="B133" s="26" t="s">
        <v>2028</v>
      </c>
    </row>
    <row r="134" spans="1:2" x14ac:dyDescent="0.25">
      <c r="A134" s="26" t="s">
        <v>3182</v>
      </c>
      <c r="B134" s="26" t="s">
        <v>2010</v>
      </c>
    </row>
    <row r="135" spans="1:2" x14ac:dyDescent="0.25">
      <c r="A135" s="26" t="s">
        <v>3081</v>
      </c>
      <c r="B135" s="26" t="s">
        <v>2010</v>
      </c>
    </row>
    <row r="136" spans="1:2" x14ac:dyDescent="0.25">
      <c r="A136" s="26" t="s">
        <v>2588</v>
      </c>
      <c r="B136" s="26" t="s">
        <v>2010</v>
      </c>
    </row>
    <row r="137" spans="1:2" x14ac:dyDescent="0.25">
      <c r="A137" s="26" t="s">
        <v>2409</v>
      </c>
      <c r="B137" s="26" t="s">
        <v>2010</v>
      </c>
    </row>
    <row r="138" spans="1:2" x14ac:dyDescent="0.25">
      <c r="A138" s="26" t="s">
        <v>3082</v>
      </c>
      <c r="B138" s="26" t="s">
        <v>2010</v>
      </c>
    </row>
    <row r="139" spans="1:2" x14ac:dyDescent="0.25">
      <c r="A139" s="26" t="s">
        <v>2591</v>
      </c>
      <c r="B139" s="26" t="s">
        <v>2010</v>
      </c>
    </row>
    <row r="140" spans="1:2" x14ac:dyDescent="0.25">
      <c r="A140" s="26" t="s">
        <v>2502</v>
      </c>
      <c r="B140" s="26" t="s">
        <v>2010</v>
      </c>
    </row>
    <row r="141" spans="1:2" x14ac:dyDescent="0.25">
      <c r="A141" s="26" t="s">
        <v>3127</v>
      </c>
      <c r="B141" s="26" t="s">
        <v>2010</v>
      </c>
    </row>
    <row r="142" spans="1:2" x14ac:dyDescent="0.25">
      <c r="A142" s="16" t="s">
        <v>2034</v>
      </c>
      <c r="B142" s="16" t="s">
        <v>2010</v>
      </c>
    </row>
    <row r="143" spans="1:2" x14ac:dyDescent="0.25">
      <c r="A143" s="26" t="s">
        <v>2431</v>
      </c>
      <c r="B143" s="26" t="s">
        <v>2010</v>
      </c>
    </row>
    <row r="144" spans="1:2" x14ac:dyDescent="0.25">
      <c r="A144" s="16" t="s">
        <v>2131</v>
      </c>
      <c r="B144" s="16" t="s">
        <v>2028</v>
      </c>
    </row>
    <row r="145" spans="1:2" x14ac:dyDescent="0.25">
      <c r="A145" s="16" t="s">
        <v>2130</v>
      </c>
      <c r="B145" s="16" t="s">
        <v>2028</v>
      </c>
    </row>
    <row r="146" spans="1:2" x14ac:dyDescent="0.25">
      <c r="A146" s="26" t="s">
        <v>2602</v>
      </c>
      <c r="B146" s="26" t="s">
        <v>2013</v>
      </c>
    </row>
    <row r="147" spans="1:2" x14ac:dyDescent="0.25">
      <c r="A147" s="26" t="s">
        <v>2557</v>
      </c>
      <c r="B147" s="26" t="s">
        <v>2028</v>
      </c>
    </row>
    <row r="148" spans="1:2" x14ac:dyDescent="0.25">
      <c r="A148" s="16" t="s">
        <v>2077</v>
      </c>
      <c r="B148" s="16" t="s">
        <v>2028</v>
      </c>
    </row>
    <row r="149" spans="1:2" x14ac:dyDescent="0.25">
      <c r="A149" s="26" t="s">
        <v>2291</v>
      </c>
      <c r="B149" s="26" t="s">
        <v>2036</v>
      </c>
    </row>
    <row r="150" spans="1:2" x14ac:dyDescent="0.25">
      <c r="A150" s="26" t="s">
        <v>2292</v>
      </c>
      <c r="B150" s="26" t="s">
        <v>2036</v>
      </c>
    </row>
    <row r="151" spans="1:2" x14ac:dyDescent="0.25">
      <c r="A151" s="26" t="s">
        <v>3183</v>
      </c>
      <c r="B151" s="26" t="s">
        <v>2028</v>
      </c>
    </row>
    <row r="152" spans="1:2" x14ac:dyDescent="0.25">
      <c r="A152" s="26" t="s">
        <v>2516</v>
      </c>
      <c r="B152" s="26" t="s">
        <v>2017</v>
      </c>
    </row>
    <row r="153" spans="1:2" x14ac:dyDescent="0.25">
      <c r="A153" s="26" t="s">
        <v>2603</v>
      </c>
      <c r="B153" s="26" t="s">
        <v>2015</v>
      </c>
    </row>
    <row r="154" spans="1:2" x14ac:dyDescent="0.25">
      <c r="A154" s="26" t="s">
        <v>2518</v>
      </c>
      <c r="B154" s="26" t="s">
        <v>2015</v>
      </c>
    </row>
    <row r="155" spans="1:2" x14ac:dyDescent="0.25">
      <c r="A155" s="28" t="s">
        <v>3205</v>
      </c>
      <c r="B155" s="28" t="s">
        <v>2010</v>
      </c>
    </row>
    <row r="156" spans="1:2" x14ac:dyDescent="0.25">
      <c r="A156" s="16" t="s">
        <v>2035</v>
      </c>
      <c r="B156" s="16" t="s">
        <v>2036</v>
      </c>
    </row>
    <row r="157" spans="1:2" x14ac:dyDescent="0.25">
      <c r="A157" s="16" t="s">
        <v>2074</v>
      </c>
      <c r="B157" s="16" t="s">
        <v>2038</v>
      </c>
    </row>
    <row r="158" spans="1:2" x14ac:dyDescent="0.25">
      <c r="A158" s="26" t="s">
        <v>2293</v>
      </c>
      <c r="B158" s="26" t="s">
        <v>2038</v>
      </c>
    </row>
    <row r="159" spans="1:2" x14ac:dyDescent="0.25">
      <c r="A159" s="16" t="s">
        <v>2037</v>
      </c>
      <c r="B159" s="16" t="s">
        <v>2038</v>
      </c>
    </row>
    <row r="160" spans="1:2" x14ac:dyDescent="0.25">
      <c r="A160" s="26" t="s">
        <v>2604</v>
      </c>
      <c r="B160" s="26" t="s">
        <v>2038</v>
      </c>
    </row>
    <row r="161" spans="1:2" x14ac:dyDescent="0.25">
      <c r="A161" s="26" t="s">
        <v>2900</v>
      </c>
      <c r="B161" s="26" t="s">
        <v>2017</v>
      </c>
    </row>
    <row r="162" spans="1:2" x14ac:dyDescent="0.25">
      <c r="A162" s="16" t="s">
        <v>2039</v>
      </c>
      <c r="B162" s="16" t="s">
        <v>2038</v>
      </c>
    </row>
    <row r="163" spans="1:2" x14ac:dyDescent="0.25">
      <c r="A163" s="16" t="s">
        <v>2040</v>
      </c>
      <c r="B163" s="16" t="s">
        <v>2038</v>
      </c>
    </row>
    <row r="164" spans="1:2" x14ac:dyDescent="0.25">
      <c r="A164" s="26" t="s">
        <v>2294</v>
      </c>
      <c r="B164" s="26" t="s">
        <v>2038</v>
      </c>
    </row>
    <row r="165" spans="1:2" x14ac:dyDescent="0.25">
      <c r="A165" s="26" t="s">
        <v>2295</v>
      </c>
      <c r="B165" s="26" t="s">
        <v>2038</v>
      </c>
    </row>
    <row r="166" spans="1:2" x14ac:dyDescent="0.25">
      <c r="A166" s="16" t="s">
        <v>2041</v>
      </c>
      <c r="B166" s="16" t="s">
        <v>2017</v>
      </c>
    </row>
    <row r="167" spans="1:2" x14ac:dyDescent="0.25">
      <c r="A167" s="26" t="s">
        <v>2997</v>
      </c>
      <c r="B167" s="26" t="s">
        <v>2017</v>
      </c>
    </row>
    <row r="168" spans="1:2" x14ac:dyDescent="0.25">
      <c r="A168" s="26" t="s">
        <v>2605</v>
      </c>
      <c r="B168" s="26" t="s">
        <v>2010</v>
      </c>
    </row>
    <row r="169" spans="1:2" x14ac:dyDescent="0.25">
      <c r="A169" s="26" t="s">
        <v>2938</v>
      </c>
      <c r="B169" s="26" t="s">
        <v>2010</v>
      </c>
    </row>
    <row r="170" spans="1:2" x14ac:dyDescent="0.25">
      <c r="A170" s="26" t="s">
        <v>2666</v>
      </c>
      <c r="B170" s="26" t="s">
        <v>2141</v>
      </c>
    </row>
    <row r="171" spans="1:2" x14ac:dyDescent="0.25">
      <c r="A171" s="16" t="s">
        <v>2042</v>
      </c>
      <c r="B171" s="16" t="s">
        <v>2017</v>
      </c>
    </row>
    <row r="172" spans="1:2" x14ac:dyDescent="0.25">
      <c r="A172" s="16" t="s">
        <v>2043</v>
      </c>
      <c r="B172" s="16" t="s">
        <v>2017</v>
      </c>
    </row>
    <row r="173" spans="1:2" x14ac:dyDescent="0.25">
      <c r="A173" s="26" t="s">
        <v>2296</v>
      </c>
      <c r="B173" s="26" t="s">
        <v>2017</v>
      </c>
    </row>
    <row r="174" spans="1:2" s="28" customFormat="1" x14ac:dyDescent="0.25">
      <c r="A174" s="26" t="s">
        <v>2974</v>
      </c>
      <c r="B174" s="26" t="s">
        <v>2017</v>
      </c>
    </row>
    <row r="175" spans="1:2" s="28" customFormat="1" x14ac:dyDescent="0.25">
      <c r="A175" s="26" t="s">
        <v>2410</v>
      </c>
      <c r="B175" s="26" t="s">
        <v>2017</v>
      </c>
    </row>
    <row r="176" spans="1:2" s="28" customFormat="1" x14ac:dyDescent="0.25">
      <c r="A176" s="26" t="s">
        <v>2957</v>
      </c>
      <c r="B176" s="26" t="s">
        <v>2013</v>
      </c>
    </row>
    <row r="177" spans="1:2" s="28" customFormat="1" x14ac:dyDescent="0.25">
      <c r="A177" s="26" t="s">
        <v>2471</v>
      </c>
      <c r="B177" s="26" t="s">
        <v>2017</v>
      </c>
    </row>
    <row r="178" spans="1:2" x14ac:dyDescent="0.25">
      <c r="A178" s="26" t="s">
        <v>2479</v>
      </c>
      <c r="B178" s="26" t="s">
        <v>2017</v>
      </c>
    </row>
    <row r="179" spans="1:2" x14ac:dyDescent="0.25">
      <c r="A179" s="28" t="s">
        <v>2434</v>
      </c>
      <c r="B179" s="28" t="s">
        <v>2017</v>
      </c>
    </row>
    <row r="180" spans="1:2" s="28" customFormat="1" x14ac:dyDescent="0.25">
      <c r="A180" s="16" t="s">
        <v>2044</v>
      </c>
      <c r="B180" s="16" t="s">
        <v>2015</v>
      </c>
    </row>
    <row r="181" spans="1:2" x14ac:dyDescent="0.25">
      <c r="A181" s="26" t="s">
        <v>2297</v>
      </c>
      <c r="B181" s="26" t="s">
        <v>2010</v>
      </c>
    </row>
    <row r="182" spans="1:2" x14ac:dyDescent="0.25">
      <c r="A182" s="16" t="s">
        <v>2045</v>
      </c>
      <c r="B182" s="16" t="s">
        <v>2015</v>
      </c>
    </row>
    <row r="183" spans="1:2" x14ac:dyDescent="0.25">
      <c r="A183" s="16" t="s">
        <v>2125</v>
      </c>
      <c r="B183" s="16" t="s">
        <v>2015</v>
      </c>
    </row>
    <row r="184" spans="1:2" x14ac:dyDescent="0.25">
      <c r="A184" s="26" t="s">
        <v>2865</v>
      </c>
      <c r="B184" s="26" t="s">
        <v>2013</v>
      </c>
    </row>
    <row r="185" spans="1:2" x14ac:dyDescent="0.25">
      <c r="A185" s="26" t="s">
        <v>2904</v>
      </c>
      <c r="B185" s="26" t="s">
        <v>2015</v>
      </c>
    </row>
    <row r="186" spans="1:2" x14ac:dyDescent="0.25">
      <c r="A186" s="26" t="s">
        <v>2606</v>
      </c>
      <c r="B186" s="26" t="s">
        <v>2017</v>
      </c>
    </row>
    <row r="187" spans="1:2" x14ac:dyDescent="0.25">
      <c r="A187" s="26" t="s">
        <v>2298</v>
      </c>
      <c r="B187" s="26" t="s">
        <v>2010</v>
      </c>
    </row>
    <row r="188" spans="1:2" x14ac:dyDescent="0.25">
      <c r="A188" s="16" t="s">
        <v>2046</v>
      </c>
      <c r="B188" s="16" t="s">
        <v>2038</v>
      </c>
    </row>
    <row r="189" spans="1:2" x14ac:dyDescent="0.25">
      <c r="A189" s="26" t="s">
        <v>3066</v>
      </c>
      <c r="B189" s="26" t="s">
        <v>2010</v>
      </c>
    </row>
    <row r="190" spans="1:2" x14ac:dyDescent="0.25">
      <c r="A190" s="26" t="s">
        <v>2939</v>
      </c>
      <c r="B190" s="26" t="s">
        <v>2013</v>
      </c>
    </row>
    <row r="191" spans="1:2" x14ac:dyDescent="0.25">
      <c r="A191" s="26" t="s">
        <v>2866</v>
      </c>
      <c r="B191" s="26" t="s">
        <v>2010</v>
      </c>
    </row>
    <row r="192" spans="1:2" x14ac:dyDescent="0.25">
      <c r="A192" s="26" t="s">
        <v>2299</v>
      </c>
      <c r="B192" s="26" t="s">
        <v>2010</v>
      </c>
    </row>
    <row r="193" spans="1:2" x14ac:dyDescent="0.25">
      <c r="A193" s="26" t="s">
        <v>3083</v>
      </c>
      <c r="B193" s="26" t="s">
        <v>2010</v>
      </c>
    </row>
    <row r="194" spans="1:2" x14ac:dyDescent="0.25">
      <c r="A194" s="26" t="s">
        <v>2607</v>
      </c>
      <c r="B194" s="26" t="s">
        <v>2028</v>
      </c>
    </row>
    <row r="195" spans="1:2" x14ac:dyDescent="0.25">
      <c r="A195" s="16" t="s">
        <v>2047</v>
      </c>
      <c r="B195" s="16" t="s">
        <v>2028</v>
      </c>
    </row>
    <row r="196" spans="1:2" x14ac:dyDescent="0.25">
      <c r="A196" s="26" t="s">
        <v>2667</v>
      </c>
      <c r="B196" s="26" t="s">
        <v>2028</v>
      </c>
    </row>
    <row r="197" spans="1:2" x14ac:dyDescent="0.25">
      <c r="A197" s="26" t="s">
        <v>2668</v>
      </c>
      <c r="B197" s="26" t="s">
        <v>2017</v>
      </c>
    </row>
    <row r="198" spans="1:2" x14ac:dyDescent="0.25">
      <c r="A198" s="26" t="s">
        <v>2300</v>
      </c>
      <c r="B198" s="26" t="s">
        <v>2028</v>
      </c>
    </row>
    <row r="199" spans="1:2" x14ac:dyDescent="0.25">
      <c r="A199" s="26" t="s">
        <v>3184</v>
      </c>
      <c r="B199" s="26" t="s">
        <v>2010</v>
      </c>
    </row>
    <row r="200" spans="1:2" x14ac:dyDescent="0.25">
      <c r="A200" s="26" t="s">
        <v>2521</v>
      </c>
      <c r="B200" s="26" t="s">
        <v>2028</v>
      </c>
    </row>
    <row r="201" spans="1:2" x14ac:dyDescent="0.25">
      <c r="A201" s="16" t="s">
        <v>2048</v>
      </c>
      <c r="B201" s="16" t="s">
        <v>2028</v>
      </c>
    </row>
    <row r="202" spans="1:2" x14ac:dyDescent="0.25">
      <c r="A202" s="16" t="s">
        <v>2123</v>
      </c>
      <c r="B202" s="16" t="s">
        <v>2028</v>
      </c>
    </row>
    <row r="203" spans="1:2" x14ac:dyDescent="0.25">
      <c r="A203" s="28" t="s">
        <v>2301</v>
      </c>
      <c r="B203" s="28" t="s">
        <v>2028</v>
      </c>
    </row>
    <row r="204" spans="1:2" x14ac:dyDescent="0.25">
      <c r="A204" s="16" t="s">
        <v>2049</v>
      </c>
      <c r="B204" s="16" t="s">
        <v>2028</v>
      </c>
    </row>
    <row r="205" spans="1:2" x14ac:dyDescent="0.25">
      <c r="A205" s="16" t="s">
        <v>2050</v>
      </c>
      <c r="B205" s="16" t="s">
        <v>2028</v>
      </c>
    </row>
    <row r="206" spans="1:2" x14ac:dyDescent="0.25">
      <c r="A206" s="26" t="s">
        <v>2470</v>
      </c>
      <c r="B206" s="26" t="s">
        <v>2028</v>
      </c>
    </row>
    <row r="207" spans="1:2" x14ac:dyDescent="0.25">
      <c r="A207" s="16" t="s">
        <v>2124</v>
      </c>
      <c r="B207" s="16" t="s">
        <v>2028</v>
      </c>
    </row>
    <row r="208" spans="1:2" x14ac:dyDescent="0.25">
      <c r="A208" s="16" t="s">
        <v>2075</v>
      </c>
      <c r="B208" s="16" t="s">
        <v>2028</v>
      </c>
    </row>
    <row r="209" spans="1:2" x14ac:dyDescent="0.25">
      <c r="A209" s="26" t="s">
        <v>2559</v>
      </c>
      <c r="B209" s="26" t="s">
        <v>2028</v>
      </c>
    </row>
    <row r="210" spans="1:2" x14ac:dyDescent="0.25">
      <c r="A210" s="26" t="s">
        <v>2302</v>
      </c>
      <c r="B210" s="26" t="s">
        <v>2028</v>
      </c>
    </row>
    <row r="211" spans="1:2" x14ac:dyDescent="0.25">
      <c r="A211" s="16" t="s">
        <v>2051</v>
      </c>
      <c r="B211" s="16" t="s">
        <v>2028</v>
      </c>
    </row>
    <row r="212" spans="1:2" x14ac:dyDescent="0.25">
      <c r="A212" s="28" t="s">
        <v>2669</v>
      </c>
      <c r="B212" s="28" t="s">
        <v>2028</v>
      </c>
    </row>
    <row r="213" spans="1:2" x14ac:dyDescent="0.25">
      <c r="A213" s="26" t="s">
        <v>2953</v>
      </c>
      <c r="B213" s="26" t="s">
        <v>2028</v>
      </c>
    </row>
    <row r="214" spans="1:2" x14ac:dyDescent="0.25">
      <c r="A214" s="16" t="s">
        <v>2055</v>
      </c>
      <c r="B214" s="16" t="s">
        <v>2028</v>
      </c>
    </row>
    <row r="215" spans="1:2" x14ac:dyDescent="0.25">
      <c r="A215" s="28" t="s">
        <v>2303</v>
      </c>
      <c r="B215" s="28" t="s">
        <v>2028</v>
      </c>
    </row>
    <row r="216" spans="1:2" x14ac:dyDescent="0.25">
      <c r="A216" s="26" t="s">
        <v>2304</v>
      </c>
      <c r="B216" s="26" t="s">
        <v>2010</v>
      </c>
    </row>
    <row r="217" spans="1:2" x14ac:dyDescent="0.25">
      <c r="A217" s="28" t="s">
        <v>2305</v>
      </c>
      <c r="B217" s="28" t="s">
        <v>2010</v>
      </c>
    </row>
    <row r="218" spans="1:2" x14ac:dyDescent="0.25">
      <c r="A218" s="28" t="s">
        <v>2306</v>
      </c>
      <c r="B218" s="28" t="s">
        <v>2010</v>
      </c>
    </row>
    <row r="219" spans="1:2" x14ac:dyDescent="0.25">
      <c r="A219" s="28" t="s">
        <v>2307</v>
      </c>
      <c r="B219" s="28" t="s">
        <v>2036</v>
      </c>
    </row>
    <row r="220" spans="1:2" x14ac:dyDescent="0.25">
      <c r="A220" s="26" t="s">
        <v>2998</v>
      </c>
      <c r="B220" s="26" t="s">
        <v>2036</v>
      </c>
    </row>
    <row r="221" spans="1:2" x14ac:dyDescent="0.25">
      <c r="A221" s="28" t="s">
        <v>2308</v>
      </c>
      <c r="B221" s="28" t="s">
        <v>2028</v>
      </c>
    </row>
    <row r="222" spans="1:2" x14ac:dyDescent="0.25">
      <c r="A222" s="16" t="s">
        <v>2052</v>
      </c>
      <c r="B222" s="16" t="s">
        <v>2036</v>
      </c>
    </row>
    <row r="223" spans="1:2" x14ac:dyDescent="0.25">
      <c r="A223" s="28" t="s">
        <v>2560</v>
      </c>
      <c r="B223" s="28" t="s">
        <v>2017</v>
      </c>
    </row>
    <row r="224" spans="1:2" x14ac:dyDescent="0.25">
      <c r="A224" s="28" t="s">
        <v>2453</v>
      </c>
      <c r="B224" s="28" t="s">
        <v>2017</v>
      </c>
    </row>
    <row r="225" spans="1:2" x14ac:dyDescent="0.25">
      <c r="A225" s="16" t="s">
        <v>2053</v>
      </c>
      <c r="B225" s="16" t="s">
        <v>2036</v>
      </c>
    </row>
    <row r="226" spans="1:2" x14ac:dyDescent="0.25">
      <c r="A226" s="28" t="s">
        <v>2949</v>
      </c>
      <c r="B226" s="28" t="s">
        <v>2036</v>
      </c>
    </row>
    <row r="227" spans="1:2" x14ac:dyDescent="0.25">
      <c r="A227" s="28" t="s">
        <v>2309</v>
      </c>
      <c r="B227" s="28" t="s">
        <v>2010</v>
      </c>
    </row>
    <row r="228" spans="1:2" x14ac:dyDescent="0.25">
      <c r="A228" s="28" t="s">
        <v>2310</v>
      </c>
      <c r="B228" s="28" t="s">
        <v>2010</v>
      </c>
    </row>
    <row r="229" spans="1:2" x14ac:dyDescent="0.25">
      <c r="A229" s="16" t="s">
        <v>2054</v>
      </c>
      <c r="B229" s="16" t="s">
        <v>2010</v>
      </c>
    </row>
  </sheetData>
  <autoFilter ref="A1:B229" xr:uid="{00000000-0009-0000-0000-000002000000}">
    <sortState ref="A2:B229">
      <sortCondition ref="A2:A229"/>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B801"/>
  <sheetViews>
    <sheetView workbookViewId="0">
      <selection activeCell="C10" sqref="C10"/>
    </sheetView>
  </sheetViews>
  <sheetFormatPr baseColWidth="10" defaultRowHeight="15" x14ac:dyDescent="0.25"/>
  <cols>
    <col min="1" max="1" width="104.5703125" customWidth="1"/>
    <col min="2" max="2" width="55.140625" bestFit="1" customWidth="1"/>
  </cols>
  <sheetData>
    <row r="1" spans="1:2" x14ac:dyDescent="0.25">
      <c r="A1" s="6" t="s">
        <v>1921</v>
      </c>
      <c r="B1" s="6" t="s">
        <v>1922</v>
      </c>
    </row>
    <row r="2" spans="1:2" s="28" customFormat="1" x14ac:dyDescent="0.25">
      <c r="A2" s="24" t="s">
        <v>2392</v>
      </c>
      <c r="B2" s="24" t="s">
        <v>2137</v>
      </c>
    </row>
    <row r="3" spans="1:2" s="28" customFormat="1" x14ac:dyDescent="0.25">
      <c r="A3" s="24" t="s">
        <v>2608</v>
      </c>
      <c r="B3" s="24" t="s">
        <v>2017</v>
      </c>
    </row>
    <row r="4" spans="1:2" s="28" customFormat="1" x14ac:dyDescent="0.25">
      <c r="A4" s="24" t="s">
        <v>2379</v>
      </c>
      <c r="B4" s="25" t="s">
        <v>2017</v>
      </c>
    </row>
    <row r="5" spans="1:2" s="28" customFormat="1" x14ac:dyDescent="0.25">
      <c r="A5" s="24" t="s">
        <v>2378</v>
      </c>
      <c r="B5" s="25" t="s">
        <v>2146</v>
      </c>
    </row>
    <row r="6" spans="1:2" s="28" customFormat="1" x14ac:dyDescent="0.25">
      <c r="A6" s="24" t="s">
        <v>2609</v>
      </c>
      <c r="B6" s="24" t="s">
        <v>2010</v>
      </c>
    </row>
    <row r="7" spans="1:2" s="28" customFormat="1" x14ac:dyDescent="0.25">
      <c r="A7" s="24" t="s">
        <v>2419</v>
      </c>
      <c r="B7" s="24" t="s">
        <v>2142</v>
      </c>
    </row>
    <row r="8" spans="1:2" s="28" customFormat="1" x14ac:dyDescent="0.25">
      <c r="A8" s="24" t="s">
        <v>2377</v>
      </c>
      <c r="B8" s="25" t="s">
        <v>2142</v>
      </c>
    </row>
    <row r="9" spans="1:2" s="28" customFormat="1" x14ac:dyDescent="0.25">
      <c r="A9" s="24" t="s">
        <v>2376</v>
      </c>
      <c r="B9" s="25" t="s">
        <v>2138</v>
      </c>
    </row>
    <row r="10" spans="1:2" s="28" customFormat="1" x14ac:dyDescent="0.25">
      <c r="A10" s="24" t="s">
        <v>2610</v>
      </c>
      <c r="B10" s="24" t="s">
        <v>2138</v>
      </c>
    </row>
    <row r="11" spans="1:2" s="28" customFormat="1" x14ac:dyDescent="0.25">
      <c r="A11" s="24" t="s">
        <v>2375</v>
      </c>
      <c r="B11" s="25" t="s">
        <v>2138</v>
      </c>
    </row>
    <row r="12" spans="1:2" s="28" customFormat="1" x14ac:dyDescent="0.25">
      <c r="A12" s="24" t="s">
        <v>2374</v>
      </c>
      <c r="B12" s="25" t="s">
        <v>2139</v>
      </c>
    </row>
    <row r="13" spans="1:2" s="28" customFormat="1" x14ac:dyDescent="0.25">
      <c r="A13" s="24" t="s">
        <v>2448</v>
      </c>
      <c r="B13" s="24" t="s">
        <v>2139</v>
      </c>
    </row>
    <row r="14" spans="1:2" s="28" customFormat="1" x14ac:dyDescent="0.25">
      <c r="A14" s="24" t="s">
        <v>2649</v>
      </c>
      <c r="B14" s="24" t="s">
        <v>2137</v>
      </c>
    </row>
    <row r="15" spans="1:2" s="28" customFormat="1" x14ac:dyDescent="0.25">
      <c r="A15" s="24" t="s">
        <v>3305</v>
      </c>
      <c r="B15" s="24" t="s">
        <v>2010</v>
      </c>
    </row>
    <row r="16" spans="1:2" s="28" customFormat="1" x14ac:dyDescent="0.25">
      <c r="A16" s="24" t="s">
        <v>3084</v>
      </c>
      <c r="B16" s="24" t="s">
        <v>2010</v>
      </c>
    </row>
    <row r="17" spans="1:2" s="28" customFormat="1" x14ac:dyDescent="0.25">
      <c r="A17" s="24" t="s">
        <v>3085</v>
      </c>
      <c r="B17" s="24" t="s">
        <v>2010</v>
      </c>
    </row>
    <row r="18" spans="1:2" s="28" customFormat="1" x14ac:dyDescent="0.25">
      <c r="A18" s="24" t="s">
        <v>2373</v>
      </c>
      <c r="B18" s="25" t="s">
        <v>2139</v>
      </c>
    </row>
    <row r="19" spans="1:2" s="28" customFormat="1" x14ac:dyDescent="0.25">
      <c r="A19" s="24" t="s">
        <v>2645</v>
      </c>
      <c r="B19" s="24" t="s">
        <v>2139</v>
      </c>
    </row>
    <row r="20" spans="1:2" s="28" customFormat="1" x14ac:dyDescent="0.25">
      <c r="A20" s="24" t="s">
        <v>2372</v>
      </c>
      <c r="B20" s="25" t="s">
        <v>2139</v>
      </c>
    </row>
    <row r="21" spans="1:2" s="28" customFormat="1" x14ac:dyDescent="0.25">
      <c r="A21" s="24" t="s">
        <v>2611</v>
      </c>
      <c r="B21" s="24" t="s">
        <v>2139</v>
      </c>
    </row>
    <row r="22" spans="1:2" s="28" customFormat="1" x14ac:dyDescent="0.25">
      <c r="A22" s="24" t="s">
        <v>2371</v>
      </c>
      <c r="B22" s="25" t="s">
        <v>2010</v>
      </c>
    </row>
    <row r="23" spans="1:2" s="28" customFormat="1" x14ac:dyDescent="0.25">
      <c r="A23" s="7" t="s">
        <v>2009</v>
      </c>
      <c r="B23" s="7" t="s">
        <v>2010</v>
      </c>
    </row>
    <row r="24" spans="1:2" s="28" customFormat="1" x14ac:dyDescent="0.25">
      <c r="A24" s="24" t="s">
        <v>2975</v>
      </c>
      <c r="B24" s="24" t="s">
        <v>2010</v>
      </c>
    </row>
    <row r="25" spans="1:2" s="28" customFormat="1" x14ac:dyDescent="0.25">
      <c r="A25" s="24" t="s">
        <v>2867</v>
      </c>
      <c r="B25" s="24" t="s">
        <v>2138</v>
      </c>
    </row>
    <row r="26" spans="1:2" s="28" customFormat="1" x14ac:dyDescent="0.25">
      <c r="A26" s="7" t="s">
        <v>2080</v>
      </c>
      <c r="B26" s="7" t="s">
        <v>2137</v>
      </c>
    </row>
    <row r="27" spans="1:2" s="28" customFormat="1" x14ac:dyDescent="0.25">
      <c r="A27" s="7" t="s">
        <v>1923</v>
      </c>
      <c r="B27" s="7" t="s">
        <v>2137</v>
      </c>
    </row>
    <row r="28" spans="1:2" s="28" customFormat="1" x14ac:dyDescent="0.25">
      <c r="A28" s="24" t="s">
        <v>2594</v>
      </c>
      <c r="B28" s="24" t="s">
        <v>2141</v>
      </c>
    </row>
    <row r="29" spans="1:2" s="28" customFormat="1" x14ac:dyDescent="0.25">
      <c r="A29" s="24" t="s">
        <v>2370</v>
      </c>
      <c r="B29" s="25" t="s">
        <v>2139</v>
      </c>
    </row>
    <row r="30" spans="1:2" s="28" customFormat="1" x14ac:dyDescent="0.25">
      <c r="A30" s="7" t="s">
        <v>1924</v>
      </c>
      <c r="B30" s="7" t="s">
        <v>2139</v>
      </c>
    </row>
    <row r="31" spans="1:2" s="28" customFormat="1" x14ac:dyDescent="0.25">
      <c r="A31" s="24" t="s">
        <v>2369</v>
      </c>
      <c r="B31" s="25" t="s">
        <v>2137</v>
      </c>
    </row>
    <row r="32" spans="1:2" s="28" customFormat="1" x14ac:dyDescent="0.25">
      <c r="A32" s="7" t="s">
        <v>1925</v>
      </c>
      <c r="B32" s="7" t="s">
        <v>2137</v>
      </c>
    </row>
    <row r="33" spans="1:2" s="28" customFormat="1" x14ac:dyDescent="0.25">
      <c r="A33" s="24" t="s">
        <v>2595</v>
      </c>
      <c r="B33" s="24" t="s">
        <v>2017</v>
      </c>
    </row>
    <row r="34" spans="1:2" s="28" customFormat="1" x14ac:dyDescent="0.25">
      <c r="A34" s="24" t="s">
        <v>2596</v>
      </c>
      <c r="B34" s="24" t="s">
        <v>2017</v>
      </c>
    </row>
    <row r="35" spans="1:2" s="28" customFormat="1" x14ac:dyDescent="0.25">
      <c r="A35" s="24" t="s">
        <v>2612</v>
      </c>
      <c r="B35" s="24" t="s">
        <v>2017</v>
      </c>
    </row>
    <row r="36" spans="1:2" s="28" customFormat="1" x14ac:dyDescent="0.25">
      <c r="A36" s="7" t="s">
        <v>2128</v>
      </c>
      <c r="B36" s="7" t="s">
        <v>2017</v>
      </c>
    </row>
    <row r="37" spans="1:2" s="28" customFormat="1" x14ac:dyDescent="0.25">
      <c r="A37" s="7" t="s">
        <v>1926</v>
      </c>
      <c r="B37" s="7" t="s">
        <v>2017</v>
      </c>
    </row>
    <row r="38" spans="1:2" s="28" customFormat="1" x14ac:dyDescent="0.25">
      <c r="A38" s="24" t="s">
        <v>2498</v>
      </c>
      <c r="B38" s="24" t="s">
        <v>2139</v>
      </c>
    </row>
    <row r="39" spans="1:2" s="28" customFormat="1" x14ac:dyDescent="0.25">
      <c r="A39" s="7" t="s">
        <v>1927</v>
      </c>
      <c r="B39" s="7" t="s">
        <v>2139</v>
      </c>
    </row>
    <row r="40" spans="1:2" s="28" customFormat="1" x14ac:dyDescent="0.25">
      <c r="A40" s="24" t="s">
        <v>2539</v>
      </c>
      <c r="B40" s="24" t="s">
        <v>2138</v>
      </c>
    </row>
    <row r="41" spans="1:2" s="28" customFormat="1" x14ac:dyDescent="0.25">
      <c r="A41" s="7" t="s">
        <v>1928</v>
      </c>
      <c r="B41" s="7" t="s">
        <v>2138</v>
      </c>
    </row>
    <row r="42" spans="1:2" s="28" customFormat="1" x14ac:dyDescent="0.25">
      <c r="A42" s="7" t="s">
        <v>1929</v>
      </c>
      <c r="B42" s="7" t="s">
        <v>2138</v>
      </c>
    </row>
    <row r="43" spans="1:2" s="28" customFormat="1" x14ac:dyDescent="0.25">
      <c r="A43" s="24" t="s">
        <v>2568</v>
      </c>
      <c r="B43" s="24" t="s">
        <v>2010</v>
      </c>
    </row>
    <row r="44" spans="1:2" s="28" customFormat="1" x14ac:dyDescent="0.25">
      <c r="A44" s="7" t="s">
        <v>2090</v>
      </c>
      <c r="B44" s="7" t="s">
        <v>2141</v>
      </c>
    </row>
    <row r="45" spans="1:2" s="28" customFormat="1" x14ac:dyDescent="0.25">
      <c r="A45" s="7" t="s">
        <v>2097</v>
      </c>
      <c r="B45" s="7" t="s">
        <v>2139</v>
      </c>
    </row>
    <row r="46" spans="1:2" s="28" customFormat="1" x14ac:dyDescent="0.25">
      <c r="A46" s="7" t="s">
        <v>1930</v>
      </c>
      <c r="B46" s="7" t="s">
        <v>2139</v>
      </c>
    </row>
    <row r="47" spans="1:2" s="28" customFormat="1" x14ac:dyDescent="0.25">
      <c r="A47" s="24" t="s">
        <v>2368</v>
      </c>
      <c r="B47" s="25" t="s">
        <v>2139</v>
      </c>
    </row>
    <row r="48" spans="1:2" s="28" customFormat="1" x14ac:dyDescent="0.25">
      <c r="A48" s="7" t="s">
        <v>1933</v>
      </c>
      <c r="B48" s="7" t="s">
        <v>2139</v>
      </c>
    </row>
    <row r="49" spans="1:2" s="28" customFormat="1" x14ac:dyDescent="0.25">
      <c r="A49" s="7" t="s">
        <v>2119</v>
      </c>
      <c r="B49" s="7" t="s">
        <v>2139</v>
      </c>
    </row>
    <row r="50" spans="1:2" s="28" customFormat="1" x14ac:dyDescent="0.25">
      <c r="A50" s="7" t="s">
        <v>2095</v>
      </c>
      <c r="B50" s="7" t="s">
        <v>2139</v>
      </c>
    </row>
    <row r="51" spans="1:2" s="28" customFormat="1" x14ac:dyDescent="0.25">
      <c r="A51" s="7" t="s">
        <v>1931</v>
      </c>
      <c r="B51" s="7" t="s">
        <v>2139</v>
      </c>
    </row>
    <row r="52" spans="1:2" s="28" customFormat="1" x14ac:dyDescent="0.25">
      <c r="A52" s="7" t="s">
        <v>1932</v>
      </c>
      <c r="B52" s="7" t="s">
        <v>2139</v>
      </c>
    </row>
    <row r="53" spans="1:2" s="28" customFormat="1" x14ac:dyDescent="0.25">
      <c r="A53" s="24" t="s">
        <v>3185</v>
      </c>
      <c r="B53" s="24" t="s">
        <v>2010</v>
      </c>
    </row>
    <row r="54" spans="1:2" s="28" customFormat="1" x14ac:dyDescent="0.25">
      <c r="A54" s="24" t="s">
        <v>2940</v>
      </c>
      <c r="B54" s="24" t="s">
        <v>2017</v>
      </c>
    </row>
    <row r="55" spans="1:2" s="28" customFormat="1" x14ac:dyDescent="0.25">
      <c r="A55" s="24" t="s">
        <v>2868</v>
      </c>
      <c r="B55" s="24" t="s">
        <v>2137</v>
      </c>
    </row>
    <row r="56" spans="1:2" s="28" customFormat="1" x14ac:dyDescent="0.25">
      <c r="A56" s="24" t="s">
        <v>2367</v>
      </c>
      <c r="B56" s="25" t="s">
        <v>2137</v>
      </c>
    </row>
    <row r="57" spans="1:2" s="28" customFormat="1" x14ac:dyDescent="0.25">
      <c r="A57" s="24" t="s">
        <v>2449</v>
      </c>
      <c r="B57" s="24" t="s">
        <v>2137</v>
      </c>
    </row>
    <row r="58" spans="1:2" s="28" customFormat="1" x14ac:dyDescent="0.25">
      <c r="A58" s="7" t="s">
        <v>1934</v>
      </c>
      <c r="B58" s="7" t="s">
        <v>2141</v>
      </c>
    </row>
    <row r="59" spans="1:2" s="28" customFormat="1" x14ac:dyDescent="0.25">
      <c r="A59" s="7" t="s">
        <v>2099</v>
      </c>
      <c r="B59" s="7" t="s">
        <v>2141</v>
      </c>
    </row>
    <row r="60" spans="1:2" s="28" customFormat="1" x14ac:dyDescent="0.25">
      <c r="A60" s="7" t="s">
        <v>1935</v>
      </c>
      <c r="B60" s="7" t="s">
        <v>2141</v>
      </c>
    </row>
    <row r="61" spans="1:2" s="28" customFormat="1" x14ac:dyDescent="0.25">
      <c r="A61" s="7" t="s">
        <v>1936</v>
      </c>
      <c r="B61" s="7" t="s">
        <v>2141</v>
      </c>
    </row>
    <row r="62" spans="1:2" s="28" customFormat="1" x14ac:dyDescent="0.25">
      <c r="A62" s="24" t="s">
        <v>2366</v>
      </c>
      <c r="B62" s="25" t="s">
        <v>2010</v>
      </c>
    </row>
    <row r="63" spans="1:2" s="28" customFormat="1" x14ac:dyDescent="0.25">
      <c r="A63" s="7" t="s">
        <v>1937</v>
      </c>
      <c r="B63" s="7" t="s">
        <v>2010</v>
      </c>
    </row>
    <row r="64" spans="1:2" s="28" customFormat="1" x14ac:dyDescent="0.25">
      <c r="A64" s="24" t="s">
        <v>2365</v>
      </c>
      <c r="B64" s="25" t="s">
        <v>2137</v>
      </c>
    </row>
    <row r="65" spans="1:2" s="28" customFormat="1" x14ac:dyDescent="0.25">
      <c r="A65" s="7" t="s">
        <v>1938</v>
      </c>
      <c r="B65" s="7" t="s">
        <v>2137</v>
      </c>
    </row>
    <row r="66" spans="1:2" s="28" customFormat="1" x14ac:dyDescent="0.25">
      <c r="A66" s="24" t="s">
        <v>2068</v>
      </c>
      <c r="B66" s="24" t="s">
        <v>2141</v>
      </c>
    </row>
    <row r="67" spans="1:2" s="28" customFormat="1" x14ac:dyDescent="0.25">
      <c r="A67" s="7" t="s">
        <v>1939</v>
      </c>
      <c r="B67" s="7" t="s">
        <v>2141</v>
      </c>
    </row>
    <row r="68" spans="1:2" s="28" customFormat="1" x14ac:dyDescent="0.25">
      <c r="A68" s="24" t="s">
        <v>2650</v>
      </c>
      <c r="B68" s="24" t="s">
        <v>2141</v>
      </c>
    </row>
    <row r="69" spans="1:2" s="28" customFormat="1" x14ac:dyDescent="0.25">
      <c r="A69" s="24" t="s">
        <v>2585</v>
      </c>
      <c r="B69" s="24" t="s">
        <v>2139</v>
      </c>
    </row>
    <row r="70" spans="1:2" s="28" customFormat="1" x14ac:dyDescent="0.25">
      <c r="A70" s="24" t="s">
        <v>2582</v>
      </c>
      <c r="B70" s="24" t="s">
        <v>2139</v>
      </c>
    </row>
    <row r="71" spans="1:2" s="28" customFormat="1" x14ac:dyDescent="0.25">
      <c r="A71" s="24" t="s">
        <v>2571</v>
      </c>
      <c r="B71" s="24" t="s">
        <v>2010</v>
      </c>
    </row>
    <row r="72" spans="1:2" s="28" customFormat="1" x14ac:dyDescent="0.25">
      <c r="A72" s="24" t="s">
        <v>2364</v>
      </c>
      <c r="B72" s="25" t="s">
        <v>2138</v>
      </c>
    </row>
    <row r="73" spans="1:2" s="28" customFormat="1" x14ac:dyDescent="0.25">
      <c r="A73" s="7" t="s">
        <v>1940</v>
      </c>
      <c r="B73" s="7" t="s">
        <v>2138</v>
      </c>
    </row>
    <row r="74" spans="1:2" s="28" customFormat="1" x14ac:dyDescent="0.25">
      <c r="A74" s="24" t="s">
        <v>2551</v>
      </c>
      <c r="B74" s="24" t="s">
        <v>2138</v>
      </c>
    </row>
    <row r="75" spans="1:2" s="28" customFormat="1" x14ac:dyDescent="0.25">
      <c r="A75" s="7" t="s">
        <v>1941</v>
      </c>
      <c r="B75" s="7" t="s">
        <v>2141</v>
      </c>
    </row>
    <row r="76" spans="1:2" s="28" customFormat="1" x14ac:dyDescent="0.25">
      <c r="A76" s="24" t="s">
        <v>2062</v>
      </c>
      <c r="B76" s="24" t="s">
        <v>2017</v>
      </c>
    </row>
    <row r="77" spans="1:2" s="28" customFormat="1" x14ac:dyDescent="0.25">
      <c r="A77" s="7" t="s">
        <v>1942</v>
      </c>
      <c r="B77" s="7" t="s">
        <v>2017</v>
      </c>
    </row>
    <row r="78" spans="1:2" s="28" customFormat="1" x14ac:dyDescent="0.25">
      <c r="A78" s="24" t="s">
        <v>2363</v>
      </c>
      <c r="B78" s="25" t="s">
        <v>2017</v>
      </c>
    </row>
    <row r="79" spans="1:2" s="28" customFormat="1" x14ac:dyDescent="0.25">
      <c r="A79" s="24" t="s">
        <v>2651</v>
      </c>
      <c r="B79" s="24" t="s">
        <v>2141</v>
      </c>
    </row>
    <row r="80" spans="1:2" s="28" customFormat="1" x14ac:dyDescent="0.25">
      <c r="A80" s="24" t="s">
        <v>2468</v>
      </c>
      <c r="B80" s="24" t="s">
        <v>2017</v>
      </c>
    </row>
    <row r="81" spans="1:2" s="28" customFormat="1" x14ac:dyDescent="0.25">
      <c r="A81" s="24" t="s">
        <v>2555</v>
      </c>
      <c r="B81" s="24" t="s">
        <v>2017</v>
      </c>
    </row>
    <row r="82" spans="1:2" s="28" customFormat="1" x14ac:dyDescent="0.25">
      <c r="A82" s="7" t="s">
        <v>2066</v>
      </c>
      <c r="B82" s="7" t="s">
        <v>2017</v>
      </c>
    </row>
    <row r="83" spans="1:2" s="28" customFormat="1" x14ac:dyDescent="0.25">
      <c r="A83" s="24" t="s">
        <v>2437</v>
      </c>
      <c r="B83" s="24" t="s">
        <v>2017</v>
      </c>
    </row>
    <row r="84" spans="1:2" s="28" customFormat="1" x14ac:dyDescent="0.25">
      <c r="A84" s="24" t="s">
        <v>2436</v>
      </c>
      <c r="B84" s="24" t="s">
        <v>2017</v>
      </c>
    </row>
    <row r="85" spans="1:2" s="28" customFormat="1" x14ac:dyDescent="0.25">
      <c r="A85" s="24" t="s">
        <v>2652</v>
      </c>
      <c r="B85" s="24" t="s">
        <v>2138</v>
      </c>
    </row>
    <row r="86" spans="1:2" s="28" customFormat="1" x14ac:dyDescent="0.25">
      <c r="A86" s="7" t="s">
        <v>1943</v>
      </c>
      <c r="B86" s="7" t="s">
        <v>2010</v>
      </c>
    </row>
    <row r="87" spans="1:2" s="28" customFormat="1" x14ac:dyDescent="0.25">
      <c r="A87" s="24" t="s">
        <v>2580</v>
      </c>
      <c r="B87" s="24" t="s">
        <v>2010</v>
      </c>
    </row>
    <row r="88" spans="1:2" s="28" customFormat="1" x14ac:dyDescent="0.25">
      <c r="A88" s="24" t="s">
        <v>2613</v>
      </c>
      <c r="B88" s="24" t="s">
        <v>2142</v>
      </c>
    </row>
    <row r="89" spans="1:2" s="28" customFormat="1" x14ac:dyDescent="0.25">
      <c r="A89" s="24" t="s">
        <v>2362</v>
      </c>
      <c r="B89" s="25" t="s">
        <v>2142</v>
      </c>
    </row>
    <row r="90" spans="1:2" s="28" customFormat="1" x14ac:dyDescent="0.25">
      <c r="A90" s="24" t="s">
        <v>2393</v>
      </c>
      <c r="B90" s="24" t="s">
        <v>2010</v>
      </c>
    </row>
    <row r="91" spans="1:2" s="28" customFormat="1" x14ac:dyDescent="0.25">
      <c r="A91" s="24" t="s">
        <v>2572</v>
      </c>
      <c r="B91" s="24" t="s">
        <v>2010</v>
      </c>
    </row>
    <row r="92" spans="1:2" s="28" customFormat="1" x14ac:dyDescent="0.25">
      <c r="A92" s="24" t="s">
        <v>2450</v>
      </c>
      <c r="B92" s="24" t="s">
        <v>2140</v>
      </c>
    </row>
    <row r="93" spans="1:2" s="28" customFormat="1" x14ac:dyDescent="0.25">
      <c r="A93" s="24" t="s">
        <v>2467</v>
      </c>
      <c r="B93" s="24" t="s">
        <v>2137</v>
      </c>
    </row>
    <row r="94" spans="1:2" s="28" customFormat="1" x14ac:dyDescent="0.25">
      <c r="A94" s="7" t="s">
        <v>2134</v>
      </c>
      <c r="B94" s="7" t="s">
        <v>2137</v>
      </c>
    </row>
    <row r="95" spans="1:2" s="28" customFormat="1" x14ac:dyDescent="0.25">
      <c r="A95" s="24" t="s">
        <v>2394</v>
      </c>
      <c r="B95" s="24" t="s">
        <v>2010</v>
      </c>
    </row>
    <row r="96" spans="1:2" s="28" customFormat="1" x14ac:dyDescent="0.25">
      <c r="A96" s="7" t="s">
        <v>1944</v>
      </c>
      <c r="B96" s="7" t="s">
        <v>2017</v>
      </c>
    </row>
    <row r="97" spans="1:2" s="28" customFormat="1" x14ac:dyDescent="0.25">
      <c r="A97" s="24" t="s">
        <v>2361</v>
      </c>
      <c r="B97" s="25" t="s">
        <v>2017</v>
      </c>
    </row>
    <row r="98" spans="1:2" s="28" customFormat="1" x14ac:dyDescent="0.25">
      <c r="A98" s="24" t="s">
        <v>2540</v>
      </c>
      <c r="B98" s="24" t="s">
        <v>2017</v>
      </c>
    </row>
    <row r="99" spans="1:2" s="28" customFormat="1" x14ac:dyDescent="0.25">
      <c r="A99" s="7" t="s">
        <v>1945</v>
      </c>
      <c r="B99" s="7" t="s">
        <v>2017</v>
      </c>
    </row>
    <row r="100" spans="1:2" s="28" customFormat="1" x14ac:dyDescent="0.25">
      <c r="A100" s="7" t="s">
        <v>2111</v>
      </c>
      <c r="B100" s="7" t="s">
        <v>2017</v>
      </c>
    </row>
    <row r="101" spans="1:2" s="28" customFormat="1" x14ac:dyDescent="0.25">
      <c r="A101" s="7" t="s">
        <v>2108</v>
      </c>
      <c r="B101" s="7" t="s">
        <v>2017</v>
      </c>
    </row>
    <row r="102" spans="1:2" s="28" customFormat="1" x14ac:dyDescent="0.25">
      <c r="A102" s="24" t="s">
        <v>2464</v>
      </c>
      <c r="B102" s="24" t="s">
        <v>2465</v>
      </c>
    </row>
    <row r="103" spans="1:2" s="28" customFormat="1" x14ac:dyDescent="0.25">
      <c r="A103" s="24" t="s">
        <v>2541</v>
      </c>
      <c r="B103" s="24" t="s">
        <v>2138</v>
      </c>
    </row>
    <row r="104" spans="1:2" s="28" customFormat="1" x14ac:dyDescent="0.25">
      <c r="A104" s="24" t="s">
        <v>2513</v>
      </c>
      <c r="B104" s="24" t="s">
        <v>2010</v>
      </c>
    </row>
    <row r="105" spans="1:2" s="28" customFormat="1" x14ac:dyDescent="0.25">
      <c r="A105" s="24" t="s">
        <v>2509</v>
      </c>
      <c r="B105" s="24" t="s">
        <v>2010</v>
      </c>
    </row>
    <row r="106" spans="1:2" s="28" customFormat="1" x14ac:dyDescent="0.25">
      <c r="A106" s="24" t="s">
        <v>2614</v>
      </c>
      <c r="B106" s="24" t="s">
        <v>2139</v>
      </c>
    </row>
    <row r="107" spans="1:2" s="28" customFormat="1" x14ac:dyDescent="0.25">
      <c r="A107" s="24" t="s">
        <v>3035</v>
      </c>
      <c r="B107" s="24" t="s">
        <v>2142</v>
      </c>
    </row>
    <row r="108" spans="1:2" s="28" customFormat="1" x14ac:dyDescent="0.25">
      <c r="A108" s="24" t="s">
        <v>2999</v>
      </c>
      <c r="B108" s="24" t="s">
        <v>2142</v>
      </c>
    </row>
    <row r="109" spans="1:2" s="28" customFormat="1" x14ac:dyDescent="0.25">
      <c r="A109" s="7" t="s">
        <v>1946</v>
      </c>
      <c r="B109" s="7" t="s">
        <v>2010</v>
      </c>
    </row>
    <row r="110" spans="1:2" s="28" customFormat="1" x14ac:dyDescent="0.25">
      <c r="A110" s="24" t="s">
        <v>2360</v>
      </c>
      <c r="B110" s="25" t="s">
        <v>2010</v>
      </c>
    </row>
    <row r="111" spans="1:2" s="28" customFormat="1" x14ac:dyDescent="0.25">
      <c r="A111" s="7" t="s">
        <v>1947</v>
      </c>
      <c r="B111" s="7" t="s">
        <v>2138</v>
      </c>
    </row>
    <row r="112" spans="1:2" s="28" customFormat="1" x14ac:dyDescent="0.25">
      <c r="A112" s="7" t="s">
        <v>2059</v>
      </c>
      <c r="B112" s="7" t="s">
        <v>2138</v>
      </c>
    </row>
    <row r="113" spans="1:2" s="28" customFormat="1" x14ac:dyDescent="0.25">
      <c r="A113" s="24" t="s">
        <v>2869</v>
      </c>
      <c r="B113" s="24" t="s">
        <v>2138</v>
      </c>
    </row>
    <row r="114" spans="1:2" s="28" customFormat="1" x14ac:dyDescent="0.25">
      <c r="A114" s="24" t="s">
        <v>2564</v>
      </c>
      <c r="B114" s="24" t="s">
        <v>2010</v>
      </c>
    </row>
    <row r="115" spans="1:2" s="28" customFormat="1" x14ac:dyDescent="0.25">
      <c r="A115" s="24" t="s">
        <v>2508</v>
      </c>
      <c r="B115" s="24" t="s">
        <v>2139</v>
      </c>
    </row>
    <row r="116" spans="1:2" s="28" customFormat="1" x14ac:dyDescent="0.25">
      <c r="A116" s="7" t="s">
        <v>1948</v>
      </c>
      <c r="B116" s="7" t="s">
        <v>2139</v>
      </c>
    </row>
    <row r="117" spans="1:2" s="28" customFormat="1" x14ac:dyDescent="0.25">
      <c r="A117" s="24" t="s">
        <v>2424</v>
      </c>
      <c r="B117" s="24" t="s">
        <v>2139</v>
      </c>
    </row>
    <row r="118" spans="1:2" s="28" customFormat="1" x14ac:dyDescent="0.25">
      <c r="A118" s="7" t="s">
        <v>1949</v>
      </c>
      <c r="B118" s="7" t="s">
        <v>2139</v>
      </c>
    </row>
    <row r="119" spans="1:2" s="28" customFormat="1" x14ac:dyDescent="0.25">
      <c r="A119" s="24" t="s">
        <v>2575</v>
      </c>
      <c r="B119" s="24" t="s">
        <v>2141</v>
      </c>
    </row>
    <row r="120" spans="1:2" s="28" customFormat="1" x14ac:dyDescent="0.25">
      <c r="A120" s="34" t="s">
        <v>1950</v>
      </c>
      <c r="B120" s="34" t="s">
        <v>2140</v>
      </c>
    </row>
    <row r="121" spans="1:2" s="28" customFormat="1" x14ac:dyDescent="0.25">
      <c r="A121" s="34" t="s">
        <v>2083</v>
      </c>
      <c r="B121" s="34" t="s">
        <v>2140</v>
      </c>
    </row>
    <row r="122" spans="1:2" s="28" customFormat="1" x14ac:dyDescent="0.25">
      <c r="A122" s="26" t="s">
        <v>2359</v>
      </c>
      <c r="B122" s="27" t="s">
        <v>2140</v>
      </c>
    </row>
    <row r="123" spans="1:2" s="28" customFormat="1" x14ac:dyDescent="0.25">
      <c r="A123" s="14" t="s">
        <v>2091</v>
      </c>
      <c r="B123" s="14" t="s">
        <v>2140</v>
      </c>
    </row>
    <row r="124" spans="1:2" s="28" customFormat="1" x14ac:dyDescent="0.25">
      <c r="A124" s="26" t="s">
        <v>2530</v>
      </c>
      <c r="B124" s="26" t="s">
        <v>2143</v>
      </c>
    </row>
    <row r="125" spans="1:2" s="28" customFormat="1" x14ac:dyDescent="0.25">
      <c r="A125" s="26" t="s">
        <v>2552</v>
      </c>
      <c r="B125" s="26" t="s">
        <v>2017</v>
      </c>
    </row>
    <row r="126" spans="1:2" s="28" customFormat="1" x14ac:dyDescent="0.25">
      <c r="A126" s="26" t="s">
        <v>2422</v>
      </c>
      <c r="B126" s="26" t="s">
        <v>2139</v>
      </c>
    </row>
    <row r="127" spans="1:2" s="28" customFormat="1" x14ac:dyDescent="0.25">
      <c r="A127" s="26" t="s">
        <v>2358</v>
      </c>
      <c r="B127" s="27" t="s">
        <v>2139</v>
      </c>
    </row>
    <row r="128" spans="1:2" s="28" customFormat="1" x14ac:dyDescent="0.25">
      <c r="A128" s="26" t="s">
        <v>2504</v>
      </c>
      <c r="B128" s="26" t="s">
        <v>2017</v>
      </c>
    </row>
    <row r="129" spans="1:2" s="28" customFormat="1" x14ac:dyDescent="0.25">
      <c r="A129" s="14" t="s">
        <v>2079</v>
      </c>
      <c r="B129" s="14" t="s">
        <v>2139</v>
      </c>
    </row>
    <row r="130" spans="1:2" s="28" customFormat="1" x14ac:dyDescent="0.25">
      <c r="A130" s="26" t="s">
        <v>2490</v>
      </c>
      <c r="B130" s="26" t="s">
        <v>2138</v>
      </c>
    </row>
    <row r="131" spans="1:2" s="28" customFormat="1" x14ac:dyDescent="0.25">
      <c r="A131" s="14" t="s">
        <v>2057</v>
      </c>
      <c r="B131" s="14" t="s">
        <v>2139</v>
      </c>
    </row>
    <row r="132" spans="1:2" s="28" customFormat="1" x14ac:dyDescent="0.25">
      <c r="A132" s="28" t="s">
        <v>2491</v>
      </c>
      <c r="B132" s="28" t="s">
        <v>2139</v>
      </c>
    </row>
    <row r="133" spans="1:2" s="28" customFormat="1" x14ac:dyDescent="0.25">
      <c r="A133" s="28" t="s">
        <v>2586</v>
      </c>
      <c r="B133" s="28" t="s">
        <v>2139</v>
      </c>
    </row>
    <row r="134" spans="1:2" s="28" customFormat="1" x14ac:dyDescent="0.25">
      <c r="A134" s="28" t="s">
        <v>3186</v>
      </c>
      <c r="B134" s="28" t="s">
        <v>2010</v>
      </c>
    </row>
    <row r="135" spans="1:2" s="28" customFormat="1" x14ac:dyDescent="0.25">
      <c r="A135" s="28" t="s">
        <v>3017</v>
      </c>
      <c r="B135" s="28" t="s">
        <v>2138</v>
      </c>
    </row>
    <row r="136" spans="1:2" s="28" customFormat="1" x14ac:dyDescent="0.25">
      <c r="A136" s="28" t="s">
        <v>3018</v>
      </c>
      <c r="B136" s="28" t="s">
        <v>2138</v>
      </c>
    </row>
    <row r="137" spans="1:2" s="28" customFormat="1" x14ac:dyDescent="0.25">
      <c r="A137" s="28" t="s">
        <v>2357</v>
      </c>
      <c r="B137" s="29" t="s">
        <v>2143</v>
      </c>
    </row>
    <row r="138" spans="1:2" s="28" customFormat="1" x14ac:dyDescent="0.25">
      <c r="A138" s="28" t="s">
        <v>3031</v>
      </c>
      <c r="B138" s="28" t="s">
        <v>2010</v>
      </c>
    </row>
    <row r="139" spans="1:2" s="28" customFormat="1" x14ac:dyDescent="0.25">
      <c r="A139" s="28" t="s">
        <v>2818</v>
      </c>
      <c r="B139" s="28" t="s">
        <v>2010</v>
      </c>
    </row>
    <row r="140" spans="1:2" s="28" customFormat="1" x14ac:dyDescent="0.25">
      <c r="A140" s="28" t="s">
        <v>3000</v>
      </c>
      <c r="B140" s="28" t="s">
        <v>2017</v>
      </c>
    </row>
    <row r="141" spans="1:2" s="28" customFormat="1" x14ac:dyDescent="0.25">
      <c r="A141" s="28" t="s">
        <v>3206</v>
      </c>
      <c r="B141" s="28" t="s">
        <v>2139</v>
      </c>
    </row>
    <row r="142" spans="1:2" s="28" customFormat="1" x14ac:dyDescent="0.25">
      <c r="A142" s="28" t="s">
        <v>3086</v>
      </c>
      <c r="B142" s="28" t="s">
        <v>2010</v>
      </c>
    </row>
    <row r="143" spans="1:2" s="28" customFormat="1" x14ac:dyDescent="0.25">
      <c r="A143" s="28" t="s">
        <v>2870</v>
      </c>
      <c r="B143" s="28" t="s">
        <v>2141</v>
      </c>
    </row>
    <row r="144" spans="1:2" s="28" customFormat="1" x14ac:dyDescent="0.25">
      <c r="A144" s="28" t="s">
        <v>3001</v>
      </c>
      <c r="B144" s="28" t="s">
        <v>2139</v>
      </c>
    </row>
    <row r="145" spans="1:2" s="28" customFormat="1" x14ac:dyDescent="0.25">
      <c r="A145" s="28" t="s">
        <v>3002</v>
      </c>
      <c r="B145" s="28" t="s">
        <v>2137</v>
      </c>
    </row>
    <row r="146" spans="1:2" s="28" customFormat="1" x14ac:dyDescent="0.25">
      <c r="A146" s="28" t="s">
        <v>2976</v>
      </c>
      <c r="B146" s="28" t="s">
        <v>2137</v>
      </c>
    </row>
    <row r="147" spans="1:2" s="28" customFormat="1" x14ac:dyDescent="0.25">
      <c r="A147" s="28" t="s">
        <v>2871</v>
      </c>
      <c r="B147" s="28" t="s">
        <v>2017</v>
      </c>
    </row>
    <row r="148" spans="1:2" s="28" customFormat="1" x14ac:dyDescent="0.25">
      <c r="A148" s="28" t="s">
        <v>2834</v>
      </c>
      <c r="B148" s="28" t="s">
        <v>2017</v>
      </c>
    </row>
    <row r="149" spans="1:2" s="28" customFormat="1" x14ac:dyDescent="0.25">
      <c r="A149" s="28" t="s">
        <v>3207</v>
      </c>
      <c r="B149" s="28" t="s">
        <v>2139</v>
      </c>
    </row>
    <row r="150" spans="1:2" s="28" customFormat="1" x14ac:dyDescent="0.25">
      <c r="A150" s="28" t="s">
        <v>3060</v>
      </c>
      <c r="B150" s="28" t="s">
        <v>2139</v>
      </c>
    </row>
    <row r="151" spans="1:2" s="28" customFormat="1" x14ac:dyDescent="0.25">
      <c r="A151" s="28" t="s">
        <v>2835</v>
      </c>
      <c r="B151" s="28" t="s">
        <v>2139</v>
      </c>
    </row>
    <row r="152" spans="1:2" s="28" customFormat="1" x14ac:dyDescent="0.25">
      <c r="A152" s="28" t="s">
        <v>3019</v>
      </c>
      <c r="B152" s="28" t="s">
        <v>2138</v>
      </c>
    </row>
    <row r="153" spans="1:2" s="28" customFormat="1" x14ac:dyDescent="0.25">
      <c r="A153" s="28" t="s">
        <v>2836</v>
      </c>
      <c r="B153" s="28" t="s">
        <v>2138</v>
      </c>
    </row>
    <row r="154" spans="1:2" s="28" customFormat="1" x14ac:dyDescent="0.25">
      <c r="A154" s="28" t="s">
        <v>3087</v>
      </c>
      <c r="B154" s="28" t="s">
        <v>2010</v>
      </c>
    </row>
    <row r="155" spans="1:2" s="28" customFormat="1" x14ac:dyDescent="0.25">
      <c r="A155" s="28" t="s">
        <v>3088</v>
      </c>
      <c r="B155" s="28" t="s">
        <v>2010</v>
      </c>
    </row>
    <row r="156" spans="1:2" s="28" customFormat="1" x14ac:dyDescent="0.25">
      <c r="A156" s="28" t="s">
        <v>3089</v>
      </c>
      <c r="B156" s="28" t="s">
        <v>2140</v>
      </c>
    </row>
    <row r="157" spans="1:2" s="28" customFormat="1" x14ac:dyDescent="0.25">
      <c r="A157" s="28" t="s">
        <v>2837</v>
      </c>
      <c r="B157" s="28" t="s">
        <v>2139</v>
      </c>
    </row>
    <row r="158" spans="1:2" s="28" customFormat="1" x14ac:dyDescent="0.25">
      <c r="A158" s="28" t="s">
        <v>2977</v>
      </c>
      <c r="B158" s="28" t="s">
        <v>2139</v>
      </c>
    </row>
    <row r="159" spans="1:2" s="28" customFormat="1" x14ac:dyDescent="0.25">
      <c r="A159" s="28" t="s">
        <v>2813</v>
      </c>
      <c r="B159" s="28" t="s">
        <v>2139</v>
      </c>
    </row>
    <row r="160" spans="1:2" s="28" customFormat="1" x14ac:dyDescent="0.25">
      <c r="A160" s="28" t="s">
        <v>2817</v>
      </c>
      <c r="B160" s="28" t="s">
        <v>2139</v>
      </c>
    </row>
    <row r="161" spans="1:2" s="28" customFormat="1" x14ac:dyDescent="0.25">
      <c r="A161" s="28" t="s">
        <v>3128</v>
      </c>
      <c r="B161" s="28" t="s">
        <v>2010</v>
      </c>
    </row>
    <row r="162" spans="1:2" s="28" customFormat="1" x14ac:dyDescent="0.25">
      <c r="A162" s="28" t="s">
        <v>2907</v>
      </c>
      <c r="B162" s="28" t="s">
        <v>2137</v>
      </c>
    </row>
    <row r="163" spans="1:2" s="28" customFormat="1" x14ac:dyDescent="0.25">
      <c r="A163" s="28" t="s">
        <v>2908</v>
      </c>
      <c r="B163" s="28" t="s">
        <v>2137</v>
      </c>
    </row>
    <row r="164" spans="1:2" s="28" customFormat="1" x14ac:dyDescent="0.25">
      <c r="A164" s="28" t="s">
        <v>2941</v>
      </c>
      <c r="B164" s="28" t="s">
        <v>2137</v>
      </c>
    </row>
    <row r="165" spans="1:2" s="28" customFormat="1" x14ac:dyDescent="0.25">
      <c r="A165" s="28" t="s">
        <v>2909</v>
      </c>
      <c r="B165" s="28" t="s">
        <v>2137</v>
      </c>
    </row>
    <row r="166" spans="1:2" s="28" customFormat="1" x14ac:dyDescent="0.25">
      <c r="A166" s="28" t="s">
        <v>2872</v>
      </c>
      <c r="B166" s="28" t="s">
        <v>2137</v>
      </c>
    </row>
    <row r="167" spans="1:2" s="28" customFormat="1" x14ac:dyDescent="0.25">
      <c r="A167" s="28" t="s">
        <v>2873</v>
      </c>
      <c r="B167" s="28" t="s">
        <v>2137</v>
      </c>
    </row>
    <row r="168" spans="1:2" s="28" customFormat="1" x14ac:dyDescent="0.25">
      <c r="A168" s="28" t="s">
        <v>3129</v>
      </c>
      <c r="B168" s="28" t="s">
        <v>2141</v>
      </c>
    </row>
    <row r="169" spans="1:2" s="28" customFormat="1" x14ac:dyDescent="0.25">
      <c r="A169" s="28" t="s">
        <v>2978</v>
      </c>
      <c r="B169" s="28" t="s">
        <v>2141</v>
      </c>
    </row>
    <row r="170" spans="1:2" s="28" customFormat="1" x14ac:dyDescent="0.25">
      <c r="A170" s="28" t="s">
        <v>2838</v>
      </c>
      <c r="B170" s="28" t="s">
        <v>2141</v>
      </c>
    </row>
    <row r="171" spans="1:2" s="28" customFormat="1" x14ac:dyDescent="0.25">
      <c r="A171" s="28" t="s">
        <v>2910</v>
      </c>
      <c r="B171" s="28" t="s">
        <v>2141</v>
      </c>
    </row>
    <row r="172" spans="1:2" s="28" customFormat="1" x14ac:dyDescent="0.25">
      <c r="A172" s="28" t="s">
        <v>2932</v>
      </c>
      <c r="B172" s="28" t="s">
        <v>2010</v>
      </c>
    </row>
    <row r="173" spans="1:2" s="28" customFormat="1" x14ac:dyDescent="0.25">
      <c r="A173" s="28" t="s">
        <v>2839</v>
      </c>
      <c r="B173" s="28" t="s">
        <v>2137</v>
      </c>
    </row>
    <row r="174" spans="1:2" s="28" customFormat="1" x14ac:dyDescent="0.25">
      <c r="A174" s="28" t="s">
        <v>2911</v>
      </c>
      <c r="B174" s="28" t="s">
        <v>2137</v>
      </c>
    </row>
    <row r="175" spans="1:2" s="28" customFormat="1" x14ac:dyDescent="0.25">
      <c r="A175" s="28" t="s">
        <v>2979</v>
      </c>
      <c r="B175" s="28" t="s">
        <v>2141</v>
      </c>
    </row>
    <row r="176" spans="1:2" s="28" customFormat="1" x14ac:dyDescent="0.25">
      <c r="A176" s="28" t="s">
        <v>2832</v>
      </c>
      <c r="B176" s="28" t="s">
        <v>2141</v>
      </c>
    </row>
    <row r="177" spans="1:2" s="28" customFormat="1" x14ac:dyDescent="0.25">
      <c r="A177" s="28" t="s">
        <v>3208</v>
      </c>
      <c r="B177" s="28" t="s">
        <v>2141</v>
      </c>
    </row>
    <row r="178" spans="1:2" s="28" customFormat="1" x14ac:dyDescent="0.25">
      <c r="A178" s="28" t="s">
        <v>2961</v>
      </c>
      <c r="B178" s="28" t="s">
        <v>2141</v>
      </c>
    </row>
    <row r="179" spans="1:2" s="28" customFormat="1" x14ac:dyDescent="0.25">
      <c r="A179" s="28" t="s">
        <v>3130</v>
      </c>
      <c r="B179" s="28" t="s">
        <v>2139</v>
      </c>
    </row>
    <row r="180" spans="1:2" s="28" customFormat="1" x14ac:dyDescent="0.25">
      <c r="A180" s="28" t="s">
        <v>3090</v>
      </c>
      <c r="B180" s="28" t="s">
        <v>2010</v>
      </c>
    </row>
    <row r="181" spans="1:2" s="28" customFormat="1" x14ac:dyDescent="0.25">
      <c r="A181" s="28" t="s">
        <v>3209</v>
      </c>
      <c r="B181" s="28" t="s">
        <v>2140</v>
      </c>
    </row>
    <row r="182" spans="1:2" s="28" customFormat="1" x14ac:dyDescent="0.25">
      <c r="A182" s="28" t="s">
        <v>2967</v>
      </c>
      <c r="B182" s="28" t="s">
        <v>2138</v>
      </c>
    </row>
    <row r="183" spans="1:2" s="28" customFormat="1" x14ac:dyDescent="0.25">
      <c r="A183" s="28" t="s">
        <v>3131</v>
      </c>
      <c r="B183" s="28" t="s">
        <v>2141</v>
      </c>
    </row>
    <row r="184" spans="1:2" s="28" customFormat="1" x14ac:dyDescent="0.25">
      <c r="A184" s="28" t="s">
        <v>2912</v>
      </c>
      <c r="B184" s="28" t="s">
        <v>2017</v>
      </c>
    </row>
    <row r="185" spans="1:2" s="28" customFormat="1" x14ac:dyDescent="0.25">
      <c r="A185" s="28" t="s">
        <v>3053</v>
      </c>
      <c r="B185" s="28" t="s">
        <v>2017</v>
      </c>
    </row>
    <row r="186" spans="1:2" s="28" customFormat="1" x14ac:dyDescent="0.25">
      <c r="A186" s="28" t="s">
        <v>2913</v>
      </c>
      <c r="B186" s="28" t="s">
        <v>2017</v>
      </c>
    </row>
    <row r="187" spans="1:2" s="28" customFormat="1" x14ac:dyDescent="0.25">
      <c r="A187" s="28" t="s">
        <v>2914</v>
      </c>
      <c r="B187" s="28" t="s">
        <v>2017</v>
      </c>
    </row>
    <row r="188" spans="1:2" s="28" customFormat="1" x14ac:dyDescent="0.25">
      <c r="A188" s="28" t="s">
        <v>2915</v>
      </c>
      <c r="B188" s="28" t="s">
        <v>2017</v>
      </c>
    </row>
    <row r="189" spans="1:2" s="28" customFormat="1" x14ac:dyDescent="0.25">
      <c r="A189" s="28" t="s">
        <v>2916</v>
      </c>
      <c r="B189" s="28" t="s">
        <v>2017</v>
      </c>
    </row>
    <row r="190" spans="1:2" s="28" customFormat="1" x14ac:dyDescent="0.25">
      <c r="A190" s="28" t="s">
        <v>3091</v>
      </c>
      <c r="B190" s="28" t="s">
        <v>2010</v>
      </c>
    </row>
    <row r="191" spans="1:2" s="28" customFormat="1" x14ac:dyDescent="0.25">
      <c r="A191" s="28" t="s">
        <v>3222</v>
      </c>
      <c r="B191" s="28" t="s">
        <v>2010</v>
      </c>
    </row>
    <row r="192" spans="1:2" s="28" customFormat="1" x14ac:dyDescent="0.25">
      <c r="A192" s="28" t="s">
        <v>2874</v>
      </c>
      <c r="B192" s="28" t="s">
        <v>2017</v>
      </c>
    </row>
    <row r="193" spans="1:2" s="28" customFormat="1" x14ac:dyDescent="0.25">
      <c r="A193" s="28" t="s">
        <v>2917</v>
      </c>
      <c r="B193" s="28" t="s">
        <v>2017</v>
      </c>
    </row>
    <row r="194" spans="1:2" s="28" customFormat="1" x14ac:dyDescent="0.25">
      <c r="A194" s="28" t="s">
        <v>2918</v>
      </c>
      <c r="B194" s="28" t="s">
        <v>2017</v>
      </c>
    </row>
    <row r="195" spans="1:2" s="28" customFormat="1" x14ac:dyDescent="0.25">
      <c r="A195" s="28" t="s">
        <v>3132</v>
      </c>
      <c r="B195" s="28" t="s">
        <v>2010</v>
      </c>
    </row>
    <row r="196" spans="1:2" s="28" customFormat="1" x14ac:dyDescent="0.25">
      <c r="A196" s="28" t="s">
        <v>3210</v>
      </c>
      <c r="B196" s="28" t="s">
        <v>2010</v>
      </c>
    </row>
    <row r="197" spans="1:2" s="28" customFormat="1" x14ac:dyDescent="0.25">
      <c r="A197" s="28" t="s">
        <v>2919</v>
      </c>
      <c r="B197" s="28" t="s">
        <v>2017</v>
      </c>
    </row>
    <row r="198" spans="1:2" s="28" customFormat="1" x14ac:dyDescent="0.25">
      <c r="A198" s="28" t="s">
        <v>2920</v>
      </c>
      <c r="B198" s="28" t="s">
        <v>2010</v>
      </c>
    </row>
    <row r="199" spans="1:2" s="28" customFormat="1" x14ac:dyDescent="0.25">
      <c r="A199" s="28" t="s">
        <v>3036</v>
      </c>
      <c r="B199" s="28" t="s">
        <v>2142</v>
      </c>
    </row>
    <row r="200" spans="1:2" s="28" customFormat="1" x14ac:dyDescent="0.25">
      <c r="A200" s="28" t="s">
        <v>3022</v>
      </c>
      <c r="B200" s="28" t="s">
        <v>2142</v>
      </c>
    </row>
    <row r="201" spans="1:2" s="28" customFormat="1" x14ac:dyDescent="0.25">
      <c r="A201" s="28" t="s">
        <v>3228</v>
      </c>
      <c r="B201" s="28" t="s">
        <v>2140</v>
      </c>
    </row>
    <row r="202" spans="1:2" s="28" customFormat="1" x14ac:dyDescent="0.25">
      <c r="A202" s="28" t="s">
        <v>2840</v>
      </c>
      <c r="B202" s="28" t="s">
        <v>2140</v>
      </c>
    </row>
    <row r="203" spans="1:2" s="28" customFormat="1" x14ac:dyDescent="0.25">
      <c r="A203" s="28" t="s">
        <v>3223</v>
      </c>
      <c r="B203" s="28" t="s">
        <v>2142</v>
      </c>
    </row>
    <row r="204" spans="1:2" s="28" customFormat="1" x14ac:dyDescent="0.25">
      <c r="A204" s="28" t="s">
        <v>2875</v>
      </c>
      <c r="B204" s="28" t="s">
        <v>2137</v>
      </c>
    </row>
    <row r="205" spans="1:2" s="28" customFormat="1" x14ac:dyDescent="0.25">
      <c r="A205" s="26" t="s">
        <v>3133</v>
      </c>
      <c r="B205" s="26" t="s">
        <v>2137</v>
      </c>
    </row>
    <row r="206" spans="1:2" s="28" customFormat="1" x14ac:dyDescent="0.25">
      <c r="A206" s="28" t="s">
        <v>2829</v>
      </c>
      <c r="B206" s="28" t="s">
        <v>2137</v>
      </c>
    </row>
    <row r="207" spans="1:2" s="28" customFormat="1" x14ac:dyDescent="0.25">
      <c r="A207" s="28" t="s">
        <v>2921</v>
      </c>
      <c r="B207" s="28" t="s">
        <v>2010</v>
      </c>
    </row>
    <row r="208" spans="1:2" s="28" customFormat="1" x14ac:dyDescent="0.25">
      <c r="A208" s="28" t="s">
        <v>2933</v>
      </c>
      <c r="B208" s="28" t="s">
        <v>2010</v>
      </c>
    </row>
    <row r="209" spans="1:2" s="28" customFormat="1" x14ac:dyDescent="0.25">
      <c r="A209" s="28" t="s">
        <v>3067</v>
      </c>
      <c r="B209" s="28" t="s">
        <v>2139</v>
      </c>
    </row>
    <row r="210" spans="1:2" s="28" customFormat="1" x14ac:dyDescent="0.25">
      <c r="A210" s="28" t="s">
        <v>3037</v>
      </c>
      <c r="B210" s="28" t="s">
        <v>2017</v>
      </c>
    </row>
    <row r="211" spans="1:2" s="28" customFormat="1" x14ac:dyDescent="0.25">
      <c r="A211" s="26" t="s">
        <v>2942</v>
      </c>
      <c r="B211" s="26" t="s">
        <v>2017</v>
      </c>
    </row>
    <row r="212" spans="1:2" s="28" customFormat="1" x14ac:dyDescent="0.25">
      <c r="A212" s="28" t="s">
        <v>3003</v>
      </c>
      <c r="B212" s="28" t="s">
        <v>2017</v>
      </c>
    </row>
    <row r="213" spans="1:2" s="28" customFormat="1" x14ac:dyDescent="0.25">
      <c r="A213" s="28" t="s">
        <v>2922</v>
      </c>
      <c r="B213" s="28" t="s">
        <v>2017</v>
      </c>
    </row>
    <row r="214" spans="1:2" s="28" customFormat="1" x14ac:dyDescent="0.25">
      <c r="A214" s="28" t="s">
        <v>3187</v>
      </c>
      <c r="B214" s="28" t="s">
        <v>2017</v>
      </c>
    </row>
    <row r="215" spans="1:2" s="28" customFormat="1" x14ac:dyDescent="0.25">
      <c r="A215" s="28" t="s">
        <v>2876</v>
      </c>
      <c r="B215" s="28" t="s">
        <v>2138</v>
      </c>
    </row>
    <row r="216" spans="1:2" s="28" customFormat="1" x14ac:dyDescent="0.25">
      <c r="A216" s="28" t="s">
        <v>2980</v>
      </c>
      <c r="B216" s="28" t="s">
        <v>2010</v>
      </c>
    </row>
    <row r="217" spans="1:2" s="28" customFormat="1" x14ac:dyDescent="0.25">
      <c r="A217" s="28" t="s">
        <v>3134</v>
      </c>
      <c r="B217" s="28" t="s">
        <v>2139</v>
      </c>
    </row>
    <row r="218" spans="1:2" s="28" customFormat="1" x14ac:dyDescent="0.25">
      <c r="A218" s="28" t="s">
        <v>3211</v>
      </c>
      <c r="B218" s="28" t="s">
        <v>2139</v>
      </c>
    </row>
    <row r="219" spans="1:2" s="28" customFormat="1" x14ac:dyDescent="0.25">
      <c r="A219" s="28" t="s">
        <v>3212</v>
      </c>
      <c r="B219" s="28" t="s">
        <v>2139</v>
      </c>
    </row>
    <row r="220" spans="1:2" s="28" customFormat="1" x14ac:dyDescent="0.25">
      <c r="A220" s="28" t="s">
        <v>3135</v>
      </c>
      <c r="B220" s="28" t="s">
        <v>2139</v>
      </c>
    </row>
    <row r="221" spans="1:2" s="28" customFormat="1" x14ac:dyDescent="0.25">
      <c r="A221" s="28" t="s">
        <v>2970</v>
      </c>
      <c r="B221" s="28" t="s">
        <v>2017</v>
      </c>
    </row>
    <row r="222" spans="1:2" s="28" customFormat="1" x14ac:dyDescent="0.25">
      <c r="A222" s="28" t="s">
        <v>2841</v>
      </c>
      <c r="B222" s="28" t="s">
        <v>2138</v>
      </c>
    </row>
    <row r="223" spans="1:2" s="28" customFormat="1" x14ac:dyDescent="0.25">
      <c r="A223" s="28" t="s">
        <v>2827</v>
      </c>
      <c r="B223" s="28" t="s">
        <v>2138</v>
      </c>
    </row>
    <row r="224" spans="1:2" s="28" customFormat="1" x14ac:dyDescent="0.25">
      <c r="A224" s="28" t="s">
        <v>3136</v>
      </c>
      <c r="B224" s="28" t="s">
        <v>2010</v>
      </c>
    </row>
    <row r="225" spans="1:2" s="28" customFormat="1" x14ac:dyDescent="0.25">
      <c r="A225" s="28" t="s">
        <v>3213</v>
      </c>
      <c r="B225" s="28" t="s">
        <v>2137</v>
      </c>
    </row>
    <row r="226" spans="1:2" s="28" customFormat="1" x14ac:dyDescent="0.25">
      <c r="A226" s="28" t="s">
        <v>3224</v>
      </c>
      <c r="B226" s="28" t="s">
        <v>2010</v>
      </c>
    </row>
    <row r="227" spans="1:2" s="28" customFormat="1" x14ac:dyDescent="0.25">
      <c r="A227" s="28" t="s">
        <v>3137</v>
      </c>
      <c r="B227" s="28" t="s">
        <v>2139</v>
      </c>
    </row>
    <row r="228" spans="1:2" s="28" customFormat="1" x14ac:dyDescent="0.25">
      <c r="A228" s="28" t="s">
        <v>3138</v>
      </c>
      <c r="B228" s="28" t="s">
        <v>2010</v>
      </c>
    </row>
    <row r="229" spans="1:2" s="28" customFormat="1" x14ac:dyDescent="0.25">
      <c r="A229" s="28" t="s">
        <v>2981</v>
      </c>
      <c r="B229" s="28" t="s">
        <v>2139</v>
      </c>
    </row>
    <row r="230" spans="1:2" s="28" customFormat="1" x14ac:dyDescent="0.25">
      <c r="A230" s="28" t="s">
        <v>2842</v>
      </c>
      <c r="B230" s="28" t="s">
        <v>2139</v>
      </c>
    </row>
    <row r="231" spans="1:2" s="28" customFormat="1" x14ac:dyDescent="0.25">
      <c r="A231" s="28" t="s">
        <v>3028</v>
      </c>
      <c r="B231" s="28" t="s">
        <v>2010</v>
      </c>
    </row>
    <row r="232" spans="1:2" s="28" customFormat="1" x14ac:dyDescent="0.25">
      <c r="A232" s="28" t="s">
        <v>2982</v>
      </c>
      <c r="B232" s="28" t="s">
        <v>2139</v>
      </c>
    </row>
    <row r="233" spans="1:2" s="28" customFormat="1" x14ac:dyDescent="0.25">
      <c r="A233" s="28" t="s">
        <v>2954</v>
      </c>
      <c r="B233" s="28" t="s">
        <v>2141</v>
      </c>
    </row>
    <row r="234" spans="1:2" s="28" customFormat="1" x14ac:dyDescent="0.25">
      <c r="A234" s="28" t="s">
        <v>2943</v>
      </c>
      <c r="B234" s="28" t="s">
        <v>2141</v>
      </c>
    </row>
    <row r="235" spans="1:2" s="28" customFormat="1" x14ac:dyDescent="0.25">
      <c r="A235" s="28" t="s">
        <v>3092</v>
      </c>
      <c r="B235" s="28" t="s">
        <v>2010</v>
      </c>
    </row>
    <row r="236" spans="1:2" s="28" customFormat="1" x14ac:dyDescent="0.25">
      <c r="A236" s="28" t="s">
        <v>3139</v>
      </c>
      <c r="B236" s="28" t="s">
        <v>2140</v>
      </c>
    </row>
    <row r="237" spans="1:2" s="28" customFormat="1" x14ac:dyDescent="0.25">
      <c r="A237" s="28" t="s">
        <v>3093</v>
      </c>
      <c r="B237" s="28" t="s">
        <v>2140</v>
      </c>
    </row>
    <row r="238" spans="1:2" s="28" customFormat="1" x14ac:dyDescent="0.25">
      <c r="A238" s="28" t="s">
        <v>2923</v>
      </c>
      <c r="B238" s="28" t="s">
        <v>2010</v>
      </c>
    </row>
    <row r="239" spans="1:2" s="28" customFormat="1" x14ac:dyDescent="0.25">
      <c r="A239" s="28" t="s">
        <v>2821</v>
      </c>
      <c r="B239" s="28" t="s">
        <v>2139</v>
      </c>
    </row>
    <row r="240" spans="1:2" s="28" customFormat="1" x14ac:dyDescent="0.25">
      <c r="A240" s="28" t="s">
        <v>2924</v>
      </c>
      <c r="B240" s="28" t="s">
        <v>2017</v>
      </c>
    </row>
    <row r="241" spans="1:2" s="28" customFormat="1" x14ac:dyDescent="0.25">
      <c r="A241" s="28" t="s">
        <v>2925</v>
      </c>
      <c r="B241" s="28" t="s">
        <v>2010</v>
      </c>
    </row>
    <row r="242" spans="1:2" s="28" customFormat="1" x14ac:dyDescent="0.25">
      <c r="A242" s="28" t="s">
        <v>2926</v>
      </c>
      <c r="B242" s="28" t="s">
        <v>2010</v>
      </c>
    </row>
    <row r="243" spans="1:2" s="28" customFormat="1" x14ac:dyDescent="0.25">
      <c r="A243" s="28" t="s">
        <v>3140</v>
      </c>
      <c r="B243" s="28" t="s">
        <v>2139</v>
      </c>
    </row>
    <row r="244" spans="1:2" s="28" customFormat="1" x14ac:dyDescent="0.25">
      <c r="A244" s="26" t="s">
        <v>3141</v>
      </c>
      <c r="B244" s="26" t="s">
        <v>2010</v>
      </c>
    </row>
    <row r="245" spans="1:2" s="28" customFormat="1" x14ac:dyDescent="0.25">
      <c r="A245" s="28" t="s">
        <v>2983</v>
      </c>
      <c r="B245" s="28" t="s">
        <v>2137</v>
      </c>
    </row>
    <row r="246" spans="1:2" s="28" customFormat="1" x14ac:dyDescent="0.25">
      <c r="A246" s="28" t="s">
        <v>3074</v>
      </c>
      <c r="B246" s="28" t="s">
        <v>2141</v>
      </c>
    </row>
    <row r="247" spans="1:2" s="28" customFormat="1" x14ac:dyDescent="0.25">
      <c r="A247" s="28" t="s">
        <v>2934</v>
      </c>
      <c r="B247" s="28" t="s">
        <v>2141</v>
      </c>
    </row>
    <row r="248" spans="1:2" s="28" customFormat="1" x14ac:dyDescent="0.25">
      <c r="A248" s="28" t="s">
        <v>3094</v>
      </c>
      <c r="B248" s="28" t="s">
        <v>2010</v>
      </c>
    </row>
    <row r="249" spans="1:2" s="28" customFormat="1" x14ac:dyDescent="0.25">
      <c r="A249" s="28" t="s">
        <v>3142</v>
      </c>
      <c r="B249" s="28" t="s">
        <v>2141</v>
      </c>
    </row>
    <row r="250" spans="1:2" s="28" customFormat="1" x14ac:dyDescent="0.25">
      <c r="A250" s="28" t="s">
        <v>3143</v>
      </c>
      <c r="B250" s="28" t="s">
        <v>2010</v>
      </c>
    </row>
    <row r="251" spans="1:2" s="28" customFormat="1" x14ac:dyDescent="0.25">
      <c r="A251" s="28" t="s">
        <v>3095</v>
      </c>
      <c r="B251" s="28" t="s">
        <v>2010</v>
      </c>
    </row>
    <row r="252" spans="1:2" s="28" customFormat="1" x14ac:dyDescent="0.25">
      <c r="A252" s="28" t="s">
        <v>3096</v>
      </c>
      <c r="B252" s="28" t="s">
        <v>2140</v>
      </c>
    </row>
    <row r="253" spans="1:2" s="28" customFormat="1" x14ac:dyDescent="0.25">
      <c r="A253" s="28" t="s">
        <v>3188</v>
      </c>
      <c r="B253" s="28" t="s">
        <v>2017</v>
      </c>
    </row>
    <row r="254" spans="1:2" s="28" customFormat="1" x14ac:dyDescent="0.25">
      <c r="A254" s="26" t="s">
        <v>3038</v>
      </c>
      <c r="B254" s="26" t="s">
        <v>2137</v>
      </c>
    </row>
    <row r="255" spans="1:2" s="28" customFormat="1" x14ac:dyDescent="0.25">
      <c r="A255" s="28" t="s">
        <v>2826</v>
      </c>
      <c r="B255" s="28" t="s">
        <v>2142</v>
      </c>
    </row>
    <row r="256" spans="1:2" s="28" customFormat="1" x14ac:dyDescent="0.25">
      <c r="A256" s="28" t="s">
        <v>3039</v>
      </c>
      <c r="B256" s="28" t="s">
        <v>2142</v>
      </c>
    </row>
    <row r="257" spans="1:2" s="28" customFormat="1" x14ac:dyDescent="0.25">
      <c r="A257" s="26" t="s">
        <v>3040</v>
      </c>
      <c r="B257" s="26" t="s">
        <v>2142</v>
      </c>
    </row>
    <row r="258" spans="1:2" s="28" customFormat="1" x14ac:dyDescent="0.25">
      <c r="A258" s="26" t="s">
        <v>3032</v>
      </c>
      <c r="B258" s="26" t="s">
        <v>2142</v>
      </c>
    </row>
    <row r="259" spans="1:2" s="28" customFormat="1" x14ac:dyDescent="0.25">
      <c r="A259" s="26" t="s">
        <v>2969</v>
      </c>
      <c r="B259" s="26" t="s">
        <v>2142</v>
      </c>
    </row>
    <row r="260" spans="1:2" s="28" customFormat="1" x14ac:dyDescent="0.25">
      <c r="A260" s="28" t="s">
        <v>2877</v>
      </c>
      <c r="B260" s="28" t="s">
        <v>2138</v>
      </c>
    </row>
    <row r="261" spans="1:2" s="28" customFormat="1" x14ac:dyDescent="0.25">
      <c r="A261" s="28" t="s">
        <v>2878</v>
      </c>
      <c r="B261" s="28" t="s">
        <v>2137</v>
      </c>
    </row>
    <row r="262" spans="1:2" s="28" customFormat="1" x14ac:dyDescent="0.25">
      <c r="A262" s="26" t="s">
        <v>2984</v>
      </c>
      <c r="B262" s="26" t="s">
        <v>2017</v>
      </c>
    </row>
    <row r="263" spans="1:2" s="28" customFormat="1" x14ac:dyDescent="0.25">
      <c r="A263" s="28" t="s">
        <v>3061</v>
      </c>
      <c r="B263" s="28" t="s">
        <v>2138</v>
      </c>
    </row>
    <row r="264" spans="1:2" s="28" customFormat="1" x14ac:dyDescent="0.25">
      <c r="A264" s="28" t="s">
        <v>2950</v>
      </c>
      <c r="B264" s="28" t="s">
        <v>2138</v>
      </c>
    </row>
    <row r="265" spans="1:2" s="28" customFormat="1" x14ac:dyDescent="0.25">
      <c r="A265" s="28" t="s">
        <v>2901</v>
      </c>
      <c r="B265" s="28" t="s">
        <v>2138</v>
      </c>
    </row>
    <row r="266" spans="1:2" s="28" customFormat="1" x14ac:dyDescent="0.25">
      <c r="A266" s="28" t="s">
        <v>3144</v>
      </c>
      <c r="B266" s="28" t="s">
        <v>2139</v>
      </c>
    </row>
    <row r="267" spans="1:2" s="28" customFormat="1" x14ac:dyDescent="0.25">
      <c r="A267" s="26" t="s">
        <v>2951</v>
      </c>
      <c r="B267" s="26" t="s">
        <v>2138</v>
      </c>
    </row>
    <row r="268" spans="1:2" s="28" customFormat="1" x14ac:dyDescent="0.25">
      <c r="A268" s="28" t="s">
        <v>2935</v>
      </c>
      <c r="B268" s="28" t="s">
        <v>2139</v>
      </c>
    </row>
    <row r="269" spans="1:2" s="28" customFormat="1" x14ac:dyDescent="0.25">
      <c r="A269" s="26" t="s">
        <v>2822</v>
      </c>
      <c r="B269" s="26" t="s">
        <v>2139</v>
      </c>
    </row>
    <row r="270" spans="1:2" s="28" customFormat="1" x14ac:dyDescent="0.25">
      <c r="A270" s="26" t="s">
        <v>3004</v>
      </c>
      <c r="B270" s="26" t="s">
        <v>2138</v>
      </c>
    </row>
    <row r="271" spans="1:2" s="28" customFormat="1" x14ac:dyDescent="0.25">
      <c r="A271" s="28" t="s">
        <v>2962</v>
      </c>
      <c r="B271" s="28" t="s">
        <v>2138</v>
      </c>
    </row>
    <row r="272" spans="1:2" s="28" customFormat="1" x14ac:dyDescent="0.25">
      <c r="A272" s="28" t="s">
        <v>3259</v>
      </c>
      <c r="B272" s="28" t="s">
        <v>2010</v>
      </c>
    </row>
    <row r="273" spans="1:2" s="28" customFormat="1" x14ac:dyDescent="0.25">
      <c r="A273" s="26" t="s">
        <v>3145</v>
      </c>
      <c r="B273" s="26" t="s">
        <v>2010</v>
      </c>
    </row>
    <row r="274" spans="1:2" s="28" customFormat="1" x14ac:dyDescent="0.25">
      <c r="A274" s="26" t="s">
        <v>3041</v>
      </c>
      <c r="B274" s="26" t="s">
        <v>2139</v>
      </c>
    </row>
    <row r="275" spans="1:2" s="28" customFormat="1" x14ac:dyDescent="0.25">
      <c r="A275" s="28" t="s">
        <v>2952</v>
      </c>
      <c r="B275" s="28" t="s">
        <v>2139</v>
      </c>
    </row>
    <row r="276" spans="1:2" s="28" customFormat="1" x14ac:dyDescent="0.25">
      <c r="A276" s="26" t="s">
        <v>2879</v>
      </c>
      <c r="B276" s="26" t="s">
        <v>2141</v>
      </c>
    </row>
    <row r="277" spans="1:2" s="28" customFormat="1" x14ac:dyDescent="0.25">
      <c r="A277" s="28" t="s">
        <v>3225</v>
      </c>
      <c r="B277" s="28" t="s">
        <v>2141</v>
      </c>
    </row>
    <row r="278" spans="1:2" s="28" customFormat="1" x14ac:dyDescent="0.25">
      <c r="A278" s="28" t="s">
        <v>3005</v>
      </c>
      <c r="B278" s="28" t="s">
        <v>2137</v>
      </c>
    </row>
    <row r="279" spans="1:2" s="28" customFormat="1" x14ac:dyDescent="0.25">
      <c r="A279" s="26" t="s">
        <v>2985</v>
      </c>
      <c r="B279" s="26" t="s">
        <v>2137</v>
      </c>
    </row>
    <row r="280" spans="1:2" s="28" customFormat="1" x14ac:dyDescent="0.25">
      <c r="A280" s="28" t="s">
        <v>2936</v>
      </c>
      <c r="B280" s="28" t="s">
        <v>2139</v>
      </c>
    </row>
    <row r="281" spans="1:2" s="28" customFormat="1" x14ac:dyDescent="0.25">
      <c r="A281" s="28" t="s">
        <v>2843</v>
      </c>
      <c r="B281" s="28" t="s">
        <v>2139</v>
      </c>
    </row>
    <row r="282" spans="1:2" s="28" customFormat="1" x14ac:dyDescent="0.25">
      <c r="A282" s="26" t="s">
        <v>2844</v>
      </c>
      <c r="B282" s="26" t="s">
        <v>2139</v>
      </c>
    </row>
    <row r="283" spans="1:2" s="28" customFormat="1" x14ac:dyDescent="0.25">
      <c r="A283" s="28" t="s">
        <v>3006</v>
      </c>
      <c r="B283" s="28" t="s">
        <v>2139</v>
      </c>
    </row>
    <row r="284" spans="1:2" s="28" customFormat="1" x14ac:dyDescent="0.25">
      <c r="A284" s="26" t="s">
        <v>3146</v>
      </c>
      <c r="B284" s="26" t="s">
        <v>2010</v>
      </c>
    </row>
    <row r="285" spans="1:2" s="28" customFormat="1" x14ac:dyDescent="0.25">
      <c r="A285" s="28" t="s">
        <v>3147</v>
      </c>
      <c r="B285" s="28" t="s">
        <v>2139</v>
      </c>
    </row>
    <row r="286" spans="1:2" s="28" customFormat="1" x14ac:dyDescent="0.25">
      <c r="A286" s="28" t="s">
        <v>3280</v>
      </c>
      <c r="B286" s="28" t="s">
        <v>2010</v>
      </c>
    </row>
    <row r="287" spans="1:2" s="28" customFormat="1" x14ac:dyDescent="0.25">
      <c r="A287" s="26" t="s">
        <v>2944</v>
      </c>
      <c r="B287" s="26" t="s">
        <v>2137</v>
      </c>
    </row>
    <row r="288" spans="1:2" s="28" customFormat="1" x14ac:dyDescent="0.25">
      <c r="A288" s="28" t="s">
        <v>3214</v>
      </c>
      <c r="B288" s="28" t="s">
        <v>2139</v>
      </c>
    </row>
    <row r="289" spans="1:2" s="28" customFormat="1" x14ac:dyDescent="0.25">
      <c r="A289" s="28" t="s">
        <v>3148</v>
      </c>
      <c r="B289" s="28" t="s">
        <v>2139</v>
      </c>
    </row>
    <row r="290" spans="1:2" s="28" customFormat="1" x14ac:dyDescent="0.25">
      <c r="A290" s="28" t="s">
        <v>3257</v>
      </c>
      <c r="B290" s="28" t="s">
        <v>2141</v>
      </c>
    </row>
    <row r="291" spans="1:2" s="28" customFormat="1" x14ac:dyDescent="0.25">
      <c r="A291" s="26" t="s">
        <v>2945</v>
      </c>
      <c r="B291" s="26" t="s">
        <v>2010</v>
      </c>
    </row>
    <row r="292" spans="1:2" s="28" customFormat="1" x14ac:dyDescent="0.25">
      <c r="A292" s="26" t="s">
        <v>2946</v>
      </c>
      <c r="B292" s="26" t="s">
        <v>2138</v>
      </c>
    </row>
    <row r="293" spans="1:2" s="28" customFormat="1" x14ac:dyDescent="0.25">
      <c r="A293" s="28" t="s">
        <v>2828</v>
      </c>
      <c r="B293" s="28" t="s">
        <v>2138</v>
      </c>
    </row>
    <row r="294" spans="1:2" s="28" customFormat="1" x14ac:dyDescent="0.25">
      <c r="A294" s="26" t="s">
        <v>3023</v>
      </c>
      <c r="B294" s="26" t="s">
        <v>2141</v>
      </c>
    </row>
    <row r="295" spans="1:2" s="28" customFormat="1" x14ac:dyDescent="0.25">
      <c r="A295" s="28" t="s">
        <v>2880</v>
      </c>
      <c r="B295" s="28" t="s">
        <v>2141</v>
      </c>
    </row>
    <row r="296" spans="1:2" s="28" customFormat="1" x14ac:dyDescent="0.25">
      <c r="A296" s="28" t="s">
        <v>2881</v>
      </c>
      <c r="B296" s="28" t="s">
        <v>2138</v>
      </c>
    </row>
    <row r="297" spans="1:2" s="28" customFormat="1" x14ac:dyDescent="0.25">
      <c r="A297" s="28" t="s">
        <v>2947</v>
      </c>
      <c r="B297" s="28" t="s">
        <v>2137</v>
      </c>
    </row>
    <row r="298" spans="1:2" s="28" customFormat="1" x14ac:dyDescent="0.25">
      <c r="A298" s="28" t="s">
        <v>3075</v>
      </c>
      <c r="B298" s="28" t="s">
        <v>2017</v>
      </c>
    </row>
    <row r="299" spans="1:2" s="28" customFormat="1" x14ac:dyDescent="0.25">
      <c r="A299" s="28" t="s">
        <v>2845</v>
      </c>
      <c r="B299" s="28" t="s">
        <v>2017</v>
      </c>
    </row>
    <row r="300" spans="1:2" s="28" customFormat="1" x14ac:dyDescent="0.25">
      <c r="A300" s="28" t="s">
        <v>2846</v>
      </c>
      <c r="B300" s="28" t="s">
        <v>2138</v>
      </c>
    </row>
    <row r="301" spans="1:2" s="28" customFormat="1" x14ac:dyDescent="0.25">
      <c r="A301" s="28" t="s">
        <v>3097</v>
      </c>
      <c r="B301" s="28" t="s">
        <v>2010</v>
      </c>
    </row>
    <row r="302" spans="1:2" s="28" customFormat="1" x14ac:dyDescent="0.25">
      <c r="A302" s="28" t="s">
        <v>3042</v>
      </c>
      <c r="B302" s="28" t="s">
        <v>2017</v>
      </c>
    </row>
    <row r="303" spans="1:2" s="28" customFormat="1" x14ac:dyDescent="0.25">
      <c r="A303" s="26" t="s">
        <v>3149</v>
      </c>
      <c r="B303" s="26" t="s">
        <v>2139</v>
      </c>
    </row>
    <row r="304" spans="1:2" s="28" customFormat="1" x14ac:dyDescent="0.25">
      <c r="A304" s="28" t="s">
        <v>3215</v>
      </c>
      <c r="B304" s="28" t="s">
        <v>2141</v>
      </c>
    </row>
    <row r="305" spans="1:2" s="28" customFormat="1" x14ac:dyDescent="0.25">
      <c r="A305" s="28" t="s">
        <v>3150</v>
      </c>
      <c r="B305" s="28" t="s">
        <v>2141</v>
      </c>
    </row>
    <row r="306" spans="1:2" s="28" customFormat="1" x14ac:dyDescent="0.25">
      <c r="A306" s="26" t="s">
        <v>3071</v>
      </c>
      <c r="B306" s="26" t="s">
        <v>2142</v>
      </c>
    </row>
    <row r="307" spans="1:2" s="28" customFormat="1" x14ac:dyDescent="0.25">
      <c r="A307" s="28" t="s">
        <v>3043</v>
      </c>
      <c r="B307" s="28" t="s">
        <v>2142</v>
      </c>
    </row>
    <row r="308" spans="1:2" s="28" customFormat="1" x14ac:dyDescent="0.25">
      <c r="A308" s="28" t="s">
        <v>2847</v>
      </c>
      <c r="B308" s="28" t="s">
        <v>2137</v>
      </c>
    </row>
    <row r="309" spans="1:2" s="28" customFormat="1" x14ac:dyDescent="0.25">
      <c r="A309" s="26" t="s">
        <v>3054</v>
      </c>
      <c r="B309" s="26" t="s">
        <v>2137</v>
      </c>
    </row>
    <row r="310" spans="1:2" s="28" customFormat="1" x14ac:dyDescent="0.25">
      <c r="A310" s="28" t="s">
        <v>2848</v>
      </c>
      <c r="B310" s="28" t="s">
        <v>2137</v>
      </c>
    </row>
    <row r="311" spans="1:2" s="28" customFormat="1" x14ac:dyDescent="0.25">
      <c r="A311" s="26" t="s">
        <v>3151</v>
      </c>
      <c r="B311" s="26" t="s">
        <v>2141</v>
      </c>
    </row>
    <row r="312" spans="1:2" s="28" customFormat="1" x14ac:dyDescent="0.25">
      <c r="A312" s="28" t="s">
        <v>3007</v>
      </c>
      <c r="B312" s="28" t="s">
        <v>2017</v>
      </c>
    </row>
    <row r="313" spans="1:2" s="28" customFormat="1" x14ac:dyDescent="0.25">
      <c r="A313" s="28" t="s">
        <v>3152</v>
      </c>
      <c r="B313" s="28" t="s">
        <v>2010</v>
      </c>
    </row>
    <row r="314" spans="1:2" s="28" customFormat="1" x14ac:dyDescent="0.25">
      <c r="A314" s="28" t="s">
        <v>2849</v>
      </c>
      <c r="B314" s="28" t="s">
        <v>2017</v>
      </c>
    </row>
    <row r="315" spans="1:2" s="28" customFormat="1" x14ac:dyDescent="0.25">
      <c r="A315" s="26" t="s">
        <v>2850</v>
      </c>
      <c r="B315" s="26" t="s">
        <v>2017</v>
      </c>
    </row>
    <row r="316" spans="1:2" s="28" customFormat="1" x14ac:dyDescent="0.25">
      <c r="A316" s="26" t="s">
        <v>2927</v>
      </c>
      <c r="B316" s="26" t="s">
        <v>2142</v>
      </c>
    </row>
    <row r="317" spans="1:2" s="28" customFormat="1" x14ac:dyDescent="0.25">
      <c r="A317" s="28" t="s">
        <v>2882</v>
      </c>
      <c r="B317" s="28" t="s">
        <v>2017</v>
      </c>
    </row>
    <row r="318" spans="1:2" s="28" customFormat="1" x14ac:dyDescent="0.25">
      <c r="A318" s="26" t="s">
        <v>2963</v>
      </c>
      <c r="B318" s="26" t="s">
        <v>2141</v>
      </c>
    </row>
    <row r="319" spans="1:2" s="28" customFormat="1" x14ac:dyDescent="0.25">
      <c r="A319" s="28" t="s">
        <v>2814</v>
      </c>
      <c r="B319" s="28" t="s">
        <v>2142</v>
      </c>
    </row>
    <row r="320" spans="1:2" s="28" customFormat="1" x14ac:dyDescent="0.25">
      <c r="A320" s="26" t="s">
        <v>3008</v>
      </c>
      <c r="B320" s="26" t="s">
        <v>2142</v>
      </c>
    </row>
    <row r="321" spans="1:2" s="28" customFormat="1" x14ac:dyDescent="0.25">
      <c r="A321" s="28" t="s">
        <v>3033</v>
      </c>
      <c r="B321" s="28" t="s">
        <v>2142</v>
      </c>
    </row>
    <row r="322" spans="1:2" s="28" customFormat="1" x14ac:dyDescent="0.25">
      <c r="A322" s="28" t="s">
        <v>3055</v>
      </c>
      <c r="B322" s="26" t="s">
        <v>2138</v>
      </c>
    </row>
    <row r="323" spans="1:2" s="28" customFormat="1" x14ac:dyDescent="0.25">
      <c r="A323" s="26" t="s">
        <v>2928</v>
      </c>
      <c r="B323" s="26" t="s">
        <v>2138</v>
      </c>
    </row>
    <row r="324" spans="1:2" s="28" customFormat="1" x14ac:dyDescent="0.25">
      <c r="A324" s="26" t="s">
        <v>2948</v>
      </c>
      <c r="B324" s="26" t="s">
        <v>2010</v>
      </c>
    </row>
    <row r="325" spans="1:2" s="28" customFormat="1" x14ac:dyDescent="0.25">
      <c r="A325" s="26" t="s">
        <v>2964</v>
      </c>
      <c r="B325" s="26" t="s">
        <v>2141</v>
      </c>
    </row>
    <row r="326" spans="1:2" s="28" customFormat="1" x14ac:dyDescent="0.25">
      <c r="A326" s="26" t="s">
        <v>2965</v>
      </c>
      <c r="B326" s="26" t="s">
        <v>2141</v>
      </c>
    </row>
    <row r="327" spans="1:2" s="28" customFormat="1" x14ac:dyDescent="0.25">
      <c r="A327" s="26" t="s">
        <v>3189</v>
      </c>
      <c r="B327" s="26" t="s">
        <v>2146</v>
      </c>
    </row>
    <row r="328" spans="1:2" s="28" customFormat="1" x14ac:dyDescent="0.25">
      <c r="A328" s="28" t="s">
        <v>3190</v>
      </c>
      <c r="B328" s="28" t="s">
        <v>2146</v>
      </c>
    </row>
    <row r="329" spans="1:2" s="28" customFormat="1" x14ac:dyDescent="0.25">
      <c r="A329" s="26" t="s">
        <v>2615</v>
      </c>
      <c r="B329" s="26" t="s">
        <v>2140</v>
      </c>
    </row>
    <row r="330" spans="1:2" s="28" customFormat="1" x14ac:dyDescent="0.25">
      <c r="A330" s="28" t="s">
        <v>2653</v>
      </c>
      <c r="B330" s="28" t="s">
        <v>2137</v>
      </c>
    </row>
    <row r="331" spans="1:2" s="28" customFormat="1" x14ac:dyDescent="0.25">
      <c r="A331" s="28" t="s">
        <v>2986</v>
      </c>
      <c r="B331" s="28" t="s">
        <v>2141</v>
      </c>
    </row>
    <row r="332" spans="1:2" s="28" customFormat="1" x14ac:dyDescent="0.25">
      <c r="A332" s="26" t="s">
        <v>3191</v>
      </c>
      <c r="B332" s="26" t="s">
        <v>2141</v>
      </c>
    </row>
    <row r="333" spans="1:2" s="28" customFormat="1" x14ac:dyDescent="0.25">
      <c r="A333" s="28" t="s">
        <v>3192</v>
      </c>
      <c r="B333" s="28" t="s">
        <v>2010</v>
      </c>
    </row>
    <row r="334" spans="1:2" s="28" customFormat="1" x14ac:dyDescent="0.25">
      <c r="A334" s="26" t="s">
        <v>3020</v>
      </c>
      <c r="B334" s="26" t="s">
        <v>2139</v>
      </c>
    </row>
    <row r="335" spans="1:2" s="28" customFormat="1" x14ac:dyDescent="0.25">
      <c r="A335" s="26" t="s">
        <v>3009</v>
      </c>
      <c r="B335" s="26" t="s">
        <v>2139</v>
      </c>
    </row>
    <row r="336" spans="1:2" s="28" customFormat="1" x14ac:dyDescent="0.25">
      <c r="A336" s="26" t="s">
        <v>2955</v>
      </c>
      <c r="B336" s="26" t="s">
        <v>2139</v>
      </c>
    </row>
    <row r="337" spans="1:2" s="28" customFormat="1" x14ac:dyDescent="0.25">
      <c r="A337" s="28" t="s">
        <v>2851</v>
      </c>
      <c r="B337" s="28" t="s">
        <v>2139</v>
      </c>
    </row>
    <row r="338" spans="1:2" s="28" customFormat="1" x14ac:dyDescent="0.25">
      <c r="A338" s="26" t="s">
        <v>3072</v>
      </c>
      <c r="B338" s="26" t="s">
        <v>2139</v>
      </c>
    </row>
    <row r="339" spans="1:2" s="28" customFormat="1" x14ac:dyDescent="0.25">
      <c r="A339" s="28" t="s">
        <v>2929</v>
      </c>
      <c r="B339" s="28" t="s">
        <v>2139</v>
      </c>
    </row>
    <row r="340" spans="1:2" s="28" customFormat="1" x14ac:dyDescent="0.25">
      <c r="A340" s="26" t="s">
        <v>2852</v>
      </c>
      <c r="B340" s="26" t="s">
        <v>2139</v>
      </c>
    </row>
    <row r="341" spans="1:2" s="28" customFormat="1" x14ac:dyDescent="0.25">
      <c r="A341" s="26" t="s">
        <v>3044</v>
      </c>
      <c r="B341" s="26" t="s">
        <v>2139</v>
      </c>
    </row>
    <row r="342" spans="1:2" s="28" customFormat="1" x14ac:dyDescent="0.25">
      <c r="A342" s="26" t="s">
        <v>2853</v>
      </c>
      <c r="B342" s="26" t="s">
        <v>2139</v>
      </c>
    </row>
    <row r="343" spans="1:2" s="28" customFormat="1" x14ac:dyDescent="0.25">
      <c r="A343" s="26" t="s">
        <v>3010</v>
      </c>
      <c r="B343" s="26" t="s">
        <v>2139</v>
      </c>
    </row>
    <row r="344" spans="1:2" s="28" customFormat="1" x14ac:dyDescent="0.25">
      <c r="A344" s="26" t="s">
        <v>3011</v>
      </c>
      <c r="B344" s="26" t="s">
        <v>2139</v>
      </c>
    </row>
    <row r="345" spans="1:2" s="28" customFormat="1" x14ac:dyDescent="0.25">
      <c r="A345" s="26" t="s">
        <v>3012</v>
      </c>
      <c r="B345" s="26" t="s">
        <v>2139</v>
      </c>
    </row>
    <row r="346" spans="1:2" s="28" customFormat="1" x14ac:dyDescent="0.25">
      <c r="A346" s="26" t="s">
        <v>2854</v>
      </c>
      <c r="B346" s="26" t="s">
        <v>2139</v>
      </c>
    </row>
    <row r="347" spans="1:2" s="28" customFormat="1" x14ac:dyDescent="0.25">
      <c r="A347" s="28" t="s">
        <v>3013</v>
      </c>
      <c r="B347" s="28" t="s">
        <v>2139</v>
      </c>
    </row>
    <row r="348" spans="1:2" s="28" customFormat="1" x14ac:dyDescent="0.25">
      <c r="A348" s="26" t="s">
        <v>3193</v>
      </c>
      <c r="B348" s="26" t="s">
        <v>2139</v>
      </c>
    </row>
    <row r="349" spans="1:2" s="28" customFormat="1" x14ac:dyDescent="0.25">
      <c r="A349" s="28" t="s">
        <v>3194</v>
      </c>
      <c r="B349" s="28" t="s">
        <v>2139</v>
      </c>
    </row>
    <row r="350" spans="1:2" s="28" customFormat="1" x14ac:dyDescent="0.25">
      <c r="A350" s="28" t="s">
        <v>2987</v>
      </c>
      <c r="B350" s="28" t="s">
        <v>2139</v>
      </c>
    </row>
    <row r="351" spans="1:2" s="28" customFormat="1" x14ac:dyDescent="0.25">
      <c r="A351" s="28" t="s">
        <v>2883</v>
      </c>
      <c r="B351" s="28" t="s">
        <v>2139</v>
      </c>
    </row>
    <row r="352" spans="1:2" s="28" customFormat="1" x14ac:dyDescent="0.25">
      <c r="A352" s="28" t="s">
        <v>3195</v>
      </c>
      <c r="B352" s="28" t="s">
        <v>2139</v>
      </c>
    </row>
    <row r="353" spans="1:2" s="28" customFormat="1" x14ac:dyDescent="0.25">
      <c r="A353" s="26" t="s">
        <v>2902</v>
      </c>
      <c r="B353" s="26" t="s">
        <v>2139</v>
      </c>
    </row>
    <row r="354" spans="1:2" s="28" customFormat="1" x14ac:dyDescent="0.25">
      <c r="A354" s="28" t="s">
        <v>3196</v>
      </c>
      <c r="B354" s="28" t="s">
        <v>2139</v>
      </c>
    </row>
    <row r="355" spans="1:2" s="28" customFormat="1" x14ac:dyDescent="0.25">
      <c r="A355" s="28" t="s">
        <v>2820</v>
      </c>
      <c r="B355" s="28" t="s">
        <v>2141</v>
      </c>
    </row>
    <row r="356" spans="1:2" s="28" customFormat="1" x14ac:dyDescent="0.25">
      <c r="A356" s="28" t="s">
        <v>2823</v>
      </c>
      <c r="B356" s="28" t="s">
        <v>2141</v>
      </c>
    </row>
    <row r="357" spans="1:2" s="28" customFormat="1" x14ac:dyDescent="0.25">
      <c r="A357" s="26" t="s">
        <v>3045</v>
      </c>
      <c r="B357" s="26" t="s">
        <v>2141</v>
      </c>
    </row>
    <row r="358" spans="1:2" s="28" customFormat="1" x14ac:dyDescent="0.25">
      <c r="A358" s="28" t="s">
        <v>3014</v>
      </c>
      <c r="B358" s="28" t="s">
        <v>2141</v>
      </c>
    </row>
    <row r="359" spans="1:2" s="28" customFormat="1" x14ac:dyDescent="0.25">
      <c r="A359" s="28" t="s">
        <v>3029</v>
      </c>
      <c r="B359" s="28" t="s">
        <v>2146</v>
      </c>
    </row>
    <row r="360" spans="1:2" s="28" customFormat="1" x14ac:dyDescent="0.25">
      <c r="A360" s="28" t="s">
        <v>3197</v>
      </c>
      <c r="B360" s="28" t="s">
        <v>2139</v>
      </c>
    </row>
    <row r="361" spans="1:2" s="28" customFormat="1" x14ac:dyDescent="0.25">
      <c r="A361" s="28" t="s">
        <v>3198</v>
      </c>
      <c r="B361" s="28" t="s">
        <v>2146</v>
      </c>
    </row>
    <row r="362" spans="1:2" s="28" customFormat="1" x14ac:dyDescent="0.25">
      <c r="A362" s="28" t="s">
        <v>3199</v>
      </c>
      <c r="B362" s="28" t="s">
        <v>2141</v>
      </c>
    </row>
    <row r="363" spans="1:2" s="28" customFormat="1" x14ac:dyDescent="0.25">
      <c r="A363" s="26" t="s">
        <v>3200</v>
      </c>
      <c r="B363" s="26" t="s">
        <v>2141</v>
      </c>
    </row>
    <row r="364" spans="1:2" s="28" customFormat="1" x14ac:dyDescent="0.25">
      <c r="A364" s="26" t="s">
        <v>2884</v>
      </c>
      <c r="B364" s="26" t="s">
        <v>2141</v>
      </c>
    </row>
    <row r="365" spans="1:2" s="28" customFormat="1" x14ac:dyDescent="0.25">
      <c r="A365" s="26" t="s">
        <v>3062</v>
      </c>
      <c r="B365" s="26" t="s">
        <v>2141</v>
      </c>
    </row>
    <row r="366" spans="1:2" s="28" customFormat="1" x14ac:dyDescent="0.25">
      <c r="A366" s="26" t="s">
        <v>3153</v>
      </c>
      <c r="B366" s="26" t="s">
        <v>2141</v>
      </c>
    </row>
    <row r="367" spans="1:2" s="28" customFormat="1" x14ac:dyDescent="0.25">
      <c r="A367" s="28" t="s">
        <v>2988</v>
      </c>
      <c r="B367" s="28" t="s">
        <v>2141</v>
      </c>
    </row>
    <row r="368" spans="1:2" s="28" customFormat="1" x14ac:dyDescent="0.25">
      <c r="A368" s="14" t="s">
        <v>2118</v>
      </c>
      <c r="B368" s="14" t="s">
        <v>2141</v>
      </c>
    </row>
    <row r="369" spans="1:2" s="28" customFormat="1" x14ac:dyDescent="0.25">
      <c r="A369" s="14" t="s">
        <v>1951</v>
      </c>
      <c r="B369" s="14" t="s">
        <v>2141</v>
      </c>
    </row>
    <row r="370" spans="1:2" s="28" customFormat="1" x14ac:dyDescent="0.25">
      <c r="A370" s="26" t="s">
        <v>2654</v>
      </c>
      <c r="B370" s="26" t="s">
        <v>2137</v>
      </c>
    </row>
    <row r="371" spans="1:2" s="28" customFormat="1" x14ac:dyDescent="0.25">
      <c r="A371" s="26" t="s">
        <v>3098</v>
      </c>
      <c r="B371" s="26" t="s">
        <v>2010</v>
      </c>
    </row>
    <row r="372" spans="1:2" s="28" customFormat="1" x14ac:dyDescent="0.25">
      <c r="A372" s="28" t="s">
        <v>2885</v>
      </c>
      <c r="B372" s="28" t="s">
        <v>2141</v>
      </c>
    </row>
    <row r="373" spans="1:2" s="28" customFormat="1" x14ac:dyDescent="0.25">
      <c r="A373" s="26" t="s">
        <v>2989</v>
      </c>
      <c r="B373" s="26" t="s">
        <v>2141</v>
      </c>
    </row>
    <row r="374" spans="1:2" s="28" customFormat="1" x14ac:dyDescent="0.25">
      <c r="A374" s="28" t="s">
        <v>2930</v>
      </c>
      <c r="B374" s="28" t="s">
        <v>2138</v>
      </c>
    </row>
    <row r="375" spans="1:2" s="28" customFormat="1" x14ac:dyDescent="0.25">
      <c r="A375" s="26" t="s">
        <v>3099</v>
      </c>
      <c r="B375" s="26" t="s">
        <v>2010</v>
      </c>
    </row>
    <row r="376" spans="1:2" s="28" customFormat="1" x14ac:dyDescent="0.25">
      <c r="A376" s="26" t="s">
        <v>3154</v>
      </c>
      <c r="B376" s="26" t="s">
        <v>2139</v>
      </c>
    </row>
    <row r="377" spans="1:2" s="28" customFormat="1" x14ac:dyDescent="0.25">
      <c r="A377" s="28" t="s">
        <v>3265</v>
      </c>
      <c r="B377" s="28" t="s">
        <v>2010</v>
      </c>
    </row>
    <row r="378" spans="1:2" s="28" customFormat="1" x14ac:dyDescent="0.25">
      <c r="A378" s="26" t="s">
        <v>3100</v>
      </c>
      <c r="B378" s="26" t="s">
        <v>2141</v>
      </c>
    </row>
    <row r="379" spans="1:2" s="28" customFormat="1" x14ac:dyDescent="0.25">
      <c r="A379" s="28" t="s">
        <v>3155</v>
      </c>
      <c r="B379" s="28" t="s">
        <v>2140</v>
      </c>
    </row>
    <row r="380" spans="1:2" s="28" customFormat="1" x14ac:dyDescent="0.25">
      <c r="A380" s="26" t="s">
        <v>3056</v>
      </c>
      <c r="B380" s="26" t="s">
        <v>2141</v>
      </c>
    </row>
    <row r="381" spans="1:2" s="28" customFormat="1" x14ac:dyDescent="0.25">
      <c r="A381" s="26" t="s">
        <v>3101</v>
      </c>
      <c r="B381" s="26" t="s">
        <v>2140</v>
      </c>
    </row>
    <row r="382" spans="1:2" s="28" customFormat="1" x14ac:dyDescent="0.25">
      <c r="A382" s="14" t="s">
        <v>2129</v>
      </c>
      <c r="B382" s="14" t="s">
        <v>2138</v>
      </c>
    </row>
    <row r="383" spans="1:2" s="28" customFormat="1" x14ac:dyDescent="0.25">
      <c r="A383" s="14" t="s">
        <v>1952</v>
      </c>
      <c r="B383" s="14" t="s">
        <v>2138</v>
      </c>
    </row>
    <row r="384" spans="1:2" s="28" customFormat="1" x14ac:dyDescent="0.25">
      <c r="A384" s="26" t="s">
        <v>2990</v>
      </c>
      <c r="B384" s="26" t="s">
        <v>2138</v>
      </c>
    </row>
    <row r="385" spans="1:2" s="28" customFormat="1" x14ac:dyDescent="0.25">
      <c r="A385" s="26" t="s">
        <v>3102</v>
      </c>
      <c r="B385" s="26" t="s">
        <v>2010</v>
      </c>
    </row>
    <row r="386" spans="1:2" s="28" customFormat="1" x14ac:dyDescent="0.25">
      <c r="A386" s="28" t="s">
        <v>3057</v>
      </c>
      <c r="B386" s="28" t="s">
        <v>2017</v>
      </c>
    </row>
    <row r="387" spans="1:2" s="28" customFormat="1" x14ac:dyDescent="0.25">
      <c r="A387" s="28" t="s">
        <v>2886</v>
      </c>
      <c r="B387" s="28" t="s">
        <v>2140</v>
      </c>
    </row>
    <row r="388" spans="1:2" s="28" customFormat="1" x14ac:dyDescent="0.25">
      <c r="A388" s="26" t="s">
        <v>2887</v>
      </c>
      <c r="B388" s="26" t="s">
        <v>2017</v>
      </c>
    </row>
    <row r="389" spans="1:2" s="28" customFormat="1" x14ac:dyDescent="0.25">
      <c r="A389" s="28" t="s">
        <v>2855</v>
      </c>
      <c r="B389" s="28" t="s">
        <v>2017</v>
      </c>
    </row>
    <row r="390" spans="1:2" s="28" customFormat="1" x14ac:dyDescent="0.25">
      <c r="A390" s="26" t="s">
        <v>3046</v>
      </c>
      <c r="B390" s="26" t="s">
        <v>2017</v>
      </c>
    </row>
    <row r="391" spans="1:2" s="28" customFormat="1" x14ac:dyDescent="0.25">
      <c r="A391" s="26" t="s">
        <v>3015</v>
      </c>
      <c r="B391" s="26" t="s">
        <v>2017</v>
      </c>
    </row>
    <row r="392" spans="1:2" s="28" customFormat="1" x14ac:dyDescent="0.25">
      <c r="A392" s="26" t="s">
        <v>2856</v>
      </c>
      <c r="B392" s="26" t="s">
        <v>2017</v>
      </c>
    </row>
    <row r="393" spans="1:2" s="28" customFormat="1" x14ac:dyDescent="0.25">
      <c r="A393" s="28" t="s">
        <v>3103</v>
      </c>
      <c r="B393" s="28" t="s">
        <v>2010</v>
      </c>
    </row>
    <row r="394" spans="1:2" s="28" customFormat="1" x14ac:dyDescent="0.25">
      <c r="A394" s="28" t="s">
        <v>3063</v>
      </c>
      <c r="B394" s="28" t="s">
        <v>2137</v>
      </c>
    </row>
    <row r="395" spans="1:2" s="28" customFormat="1" x14ac:dyDescent="0.25">
      <c r="A395" s="28" t="s">
        <v>3058</v>
      </c>
      <c r="B395" s="28" t="s">
        <v>2137</v>
      </c>
    </row>
    <row r="396" spans="1:2" s="28" customFormat="1" x14ac:dyDescent="0.25">
      <c r="A396" s="26" t="s">
        <v>2487</v>
      </c>
      <c r="B396" s="26" t="s">
        <v>2137</v>
      </c>
    </row>
    <row r="397" spans="1:2" s="28" customFormat="1" x14ac:dyDescent="0.25">
      <c r="A397" s="26" t="s">
        <v>2991</v>
      </c>
      <c r="B397" s="26" t="s">
        <v>2141</v>
      </c>
    </row>
    <row r="398" spans="1:2" s="28" customFormat="1" x14ac:dyDescent="0.25">
      <c r="A398" s="26" t="s">
        <v>3104</v>
      </c>
      <c r="B398" s="26" t="s">
        <v>2010</v>
      </c>
    </row>
    <row r="399" spans="1:2" s="28" customFormat="1" x14ac:dyDescent="0.25">
      <c r="A399" s="26" t="s">
        <v>3216</v>
      </c>
      <c r="B399" s="26" t="s">
        <v>2137</v>
      </c>
    </row>
    <row r="400" spans="1:2" s="28" customFormat="1" x14ac:dyDescent="0.25">
      <c r="A400" s="26" t="s">
        <v>3156</v>
      </c>
      <c r="B400" s="26" t="s">
        <v>2010</v>
      </c>
    </row>
    <row r="401" spans="1:2" s="28" customFormat="1" x14ac:dyDescent="0.25">
      <c r="A401" s="26" t="s">
        <v>3293</v>
      </c>
      <c r="B401" s="26" t="s">
        <v>2010</v>
      </c>
    </row>
    <row r="402" spans="1:2" s="28" customFormat="1" x14ac:dyDescent="0.25">
      <c r="A402" s="26" t="s">
        <v>2888</v>
      </c>
      <c r="B402" s="26" t="s">
        <v>2141</v>
      </c>
    </row>
    <row r="403" spans="1:2" s="28" customFormat="1" x14ac:dyDescent="0.25">
      <c r="A403" s="28" t="s">
        <v>2889</v>
      </c>
      <c r="B403" s="28" t="s">
        <v>2141</v>
      </c>
    </row>
    <row r="404" spans="1:2" s="28" customFormat="1" x14ac:dyDescent="0.25">
      <c r="A404" s="28" t="s">
        <v>2966</v>
      </c>
      <c r="B404" s="28" t="s">
        <v>2141</v>
      </c>
    </row>
    <row r="405" spans="1:2" s="28" customFormat="1" x14ac:dyDescent="0.25">
      <c r="A405" s="28" t="s">
        <v>3105</v>
      </c>
      <c r="B405" s="28" t="s">
        <v>2140</v>
      </c>
    </row>
    <row r="406" spans="1:2" s="28" customFormat="1" x14ac:dyDescent="0.25">
      <c r="A406" s="26" t="s">
        <v>2857</v>
      </c>
      <c r="B406" s="26" t="s">
        <v>2140</v>
      </c>
    </row>
    <row r="407" spans="1:2" s="28" customFormat="1" x14ac:dyDescent="0.25">
      <c r="A407" s="26" t="s">
        <v>3106</v>
      </c>
      <c r="B407" s="26" t="s">
        <v>2140</v>
      </c>
    </row>
    <row r="408" spans="1:2" s="28" customFormat="1" x14ac:dyDescent="0.25">
      <c r="A408" s="26" t="s">
        <v>2903</v>
      </c>
      <c r="B408" s="26" t="s">
        <v>2140</v>
      </c>
    </row>
    <row r="409" spans="1:2" s="28" customFormat="1" x14ac:dyDescent="0.25">
      <c r="A409" s="26" t="s">
        <v>3157</v>
      </c>
      <c r="B409" s="26" t="s">
        <v>2140</v>
      </c>
    </row>
    <row r="410" spans="1:2" s="28" customFormat="1" x14ac:dyDescent="0.25">
      <c r="A410" s="26" t="s">
        <v>2905</v>
      </c>
      <c r="B410" s="26" t="s">
        <v>2017</v>
      </c>
    </row>
    <row r="411" spans="1:2" s="28" customFormat="1" x14ac:dyDescent="0.25">
      <c r="A411" s="28" t="s">
        <v>2825</v>
      </c>
      <c r="B411" s="28" t="s">
        <v>2017</v>
      </c>
    </row>
    <row r="412" spans="1:2" s="28" customFormat="1" x14ac:dyDescent="0.25">
      <c r="A412" s="28" t="s">
        <v>2395</v>
      </c>
      <c r="B412" s="28" t="s">
        <v>2017</v>
      </c>
    </row>
    <row r="413" spans="1:2" s="28" customFormat="1" x14ac:dyDescent="0.25">
      <c r="A413" s="26" t="s">
        <v>2816</v>
      </c>
      <c r="B413" s="26" t="s">
        <v>2017</v>
      </c>
    </row>
    <row r="414" spans="1:2" s="28" customFormat="1" x14ac:dyDescent="0.25">
      <c r="A414" s="28" t="s">
        <v>2483</v>
      </c>
      <c r="B414" s="28" t="s">
        <v>2137</v>
      </c>
    </row>
    <row r="415" spans="1:2" s="28" customFormat="1" x14ac:dyDescent="0.25">
      <c r="A415" s="26" t="s">
        <v>3201</v>
      </c>
      <c r="B415" s="26" t="s">
        <v>2017</v>
      </c>
    </row>
    <row r="416" spans="1:2" s="28" customFormat="1" x14ac:dyDescent="0.25">
      <c r="A416" s="26" t="s">
        <v>3068</v>
      </c>
      <c r="B416" s="26" t="s">
        <v>2138</v>
      </c>
    </row>
    <row r="417" spans="1:2" s="28" customFormat="1" x14ac:dyDescent="0.25">
      <c r="A417" s="28" t="s">
        <v>3158</v>
      </c>
      <c r="B417" s="28" t="s">
        <v>2010</v>
      </c>
    </row>
    <row r="418" spans="1:2" s="28" customFormat="1" x14ac:dyDescent="0.25">
      <c r="A418" s="26" t="s">
        <v>3202</v>
      </c>
      <c r="B418" s="26" t="s">
        <v>2010</v>
      </c>
    </row>
    <row r="419" spans="1:2" s="28" customFormat="1" x14ac:dyDescent="0.25">
      <c r="A419" s="26" t="s">
        <v>3107</v>
      </c>
      <c r="B419" s="26" t="s">
        <v>2140</v>
      </c>
    </row>
    <row r="420" spans="1:2" s="28" customFormat="1" x14ac:dyDescent="0.25">
      <c r="A420" s="26" t="s">
        <v>3159</v>
      </c>
      <c r="B420" s="26" t="s">
        <v>2140</v>
      </c>
    </row>
    <row r="421" spans="1:2" s="28" customFormat="1" x14ac:dyDescent="0.25">
      <c r="A421" s="28" t="s">
        <v>3203</v>
      </c>
      <c r="B421" s="28" t="s">
        <v>2010</v>
      </c>
    </row>
    <row r="422" spans="1:2" s="28" customFormat="1" x14ac:dyDescent="0.25">
      <c r="A422" s="28" t="s">
        <v>3160</v>
      </c>
      <c r="B422" s="28" t="s">
        <v>2010</v>
      </c>
    </row>
    <row r="423" spans="1:2" s="28" customFormat="1" x14ac:dyDescent="0.25">
      <c r="A423" s="28" t="s">
        <v>3217</v>
      </c>
      <c r="B423" s="28" t="s">
        <v>2010</v>
      </c>
    </row>
    <row r="424" spans="1:2" s="28" customFormat="1" x14ac:dyDescent="0.25">
      <c r="A424" s="26" t="s">
        <v>2616</v>
      </c>
      <c r="B424" s="26" t="s">
        <v>2142</v>
      </c>
    </row>
    <row r="425" spans="1:2" s="28" customFormat="1" x14ac:dyDescent="0.25">
      <c r="A425" s="28" t="s">
        <v>2356</v>
      </c>
      <c r="B425" s="29" t="s">
        <v>2142</v>
      </c>
    </row>
    <row r="426" spans="1:2" s="28" customFormat="1" x14ac:dyDescent="0.25">
      <c r="A426" s="26" t="s">
        <v>2356</v>
      </c>
      <c r="B426" s="27" t="s">
        <v>2142</v>
      </c>
    </row>
    <row r="427" spans="1:2" s="28" customFormat="1" x14ac:dyDescent="0.25">
      <c r="A427" s="26" t="s">
        <v>2356</v>
      </c>
      <c r="B427" s="27" t="s">
        <v>2142</v>
      </c>
    </row>
    <row r="428" spans="1:2" s="28" customFormat="1" x14ac:dyDescent="0.25">
      <c r="A428" s="26" t="s">
        <v>2355</v>
      </c>
      <c r="B428" s="27" t="s">
        <v>2142</v>
      </c>
    </row>
    <row r="429" spans="1:2" s="28" customFormat="1" x14ac:dyDescent="0.25">
      <c r="A429" s="26" t="s">
        <v>2390</v>
      </c>
      <c r="B429" s="26" t="s">
        <v>2142</v>
      </c>
    </row>
    <row r="430" spans="1:2" s="28" customFormat="1" x14ac:dyDescent="0.25">
      <c r="A430" s="28" t="s">
        <v>2427</v>
      </c>
      <c r="B430" s="28" t="s">
        <v>2142</v>
      </c>
    </row>
    <row r="431" spans="1:2" s="28" customFormat="1" x14ac:dyDescent="0.25">
      <c r="A431" s="28" t="s">
        <v>2496</v>
      </c>
      <c r="B431" s="28" t="s">
        <v>2142</v>
      </c>
    </row>
    <row r="432" spans="1:2" s="28" customFormat="1" x14ac:dyDescent="0.25">
      <c r="A432" s="26" t="s">
        <v>2426</v>
      </c>
      <c r="B432" s="26" t="s">
        <v>2142</v>
      </c>
    </row>
    <row r="433" spans="1:2" s="28" customFormat="1" x14ac:dyDescent="0.25">
      <c r="A433" s="26" t="s">
        <v>2354</v>
      </c>
      <c r="B433" s="27" t="s">
        <v>2142</v>
      </c>
    </row>
    <row r="434" spans="1:2" s="28" customFormat="1" x14ac:dyDescent="0.25">
      <c r="A434" s="26" t="s">
        <v>2353</v>
      </c>
      <c r="B434" s="27" t="s">
        <v>2142</v>
      </c>
    </row>
    <row r="435" spans="1:2" s="28" customFormat="1" x14ac:dyDescent="0.25">
      <c r="A435" s="26" t="s">
        <v>3021</v>
      </c>
      <c r="B435" s="26" t="s">
        <v>2137</v>
      </c>
    </row>
    <row r="436" spans="1:2" s="28" customFormat="1" x14ac:dyDescent="0.25">
      <c r="A436" s="26" t="s">
        <v>2890</v>
      </c>
      <c r="B436" s="26" t="s">
        <v>2137</v>
      </c>
    </row>
    <row r="437" spans="1:2" s="28" customFormat="1" x14ac:dyDescent="0.25">
      <c r="A437" s="26" t="s">
        <v>2542</v>
      </c>
      <c r="B437" s="26" t="s">
        <v>2138</v>
      </c>
    </row>
    <row r="438" spans="1:2" s="28" customFormat="1" x14ac:dyDescent="0.25">
      <c r="A438" s="26" t="s">
        <v>2466</v>
      </c>
      <c r="B438" s="26" t="s">
        <v>2137</v>
      </c>
    </row>
    <row r="439" spans="1:2" s="28" customFormat="1" x14ac:dyDescent="0.25">
      <c r="A439" s="26" t="s">
        <v>2460</v>
      </c>
      <c r="B439" s="26" t="s">
        <v>2137</v>
      </c>
    </row>
    <row r="440" spans="1:2" s="28" customFormat="1" x14ac:dyDescent="0.25">
      <c r="A440" s="26" t="s">
        <v>2958</v>
      </c>
      <c r="B440" s="26" t="s">
        <v>2139</v>
      </c>
    </row>
    <row r="441" spans="1:2" s="28" customFormat="1" x14ac:dyDescent="0.25">
      <c r="A441" s="26" t="s">
        <v>3016</v>
      </c>
      <c r="B441" s="26" t="s">
        <v>2139</v>
      </c>
    </row>
    <row r="442" spans="1:2" s="28" customFormat="1" x14ac:dyDescent="0.25">
      <c r="A442" s="28" t="s">
        <v>2858</v>
      </c>
      <c r="B442" s="28" t="s">
        <v>2017</v>
      </c>
    </row>
    <row r="443" spans="1:2" s="28" customFormat="1" x14ac:dyDescent="0.25">
      <c r="A443" s="14" t="s">
        <v>1953</v>
      </c>
      <c r="B443" s="14" t="s">
        <v>2138</v>
      </c>
    </row>
    <row r="444" spans="1:2" s="28" customFormat="1" x14ac:dyDescent="0.25">
      <c r="A444" s="14" t="s">
        <v>2115</v>
      </c>
      <c r="B444" s="14" t="s">
        <v>2138</v>
      </c>
    </row>
    <row r="445" spans="1:2" s="28" customFormat="1" x14ac:dyDescent="0.25">
      <c r="A445" s="26" t="s">
        <v>2891</v>
      </c>
      <c r="B445" s="26" t="s">
        <v>2137</v>
      </c>
    </row>
    <row r="446" spans="1:2" s="28" customFormat="1" x14ac:dyDescent="0.25">
      <c r="A446" s="26" t="s">
        <v>2892</v>
      </c>
      <c r="B446" s="26" t="s">
        <v>2137</v>
      </c>
    </row>
    <row r="447" spans="1:2" s="28" customFormat="1" x14ac:dyDescent="0.25">
      <c r="A447" s="26" t="s">
        <v>2859</v>
      </c>
      <c r="B447" s="26" t="s">
        <v>2017</v>
      </c>
    </row>
    <row r="448" spans="1:2" s="28" customFormat="1" x14ac:dyDescent="0.25">
      <c r="A448" s="26" t="s">
        <v>2992</v>
      </c>
      <c r="B448" s="26" t="s">
        <v>2010</v>
      </c>
    </row>
    <row r="449" spans="1:2" s="28" customFormat="1" x14ac:dyDescent="0.25">
      <c r="A449" s="26" t="s">
        <v>3161</v>
      </c>
      <c r="B449" s="26" t="s">
        <v>2139</v>
      </c>
    </row>
    <row r="450" spans="1:2" s="28" customFormat="1" x14ac:dyDescent="0.25">
      <c r="A450" s="26" t="s">
        <v>3218</v>
      </c>
      <c r="B450" s="26" t="s">
        <v>2139</v>
      </c>
    </row>
    <row r="451" spans="1:2" s="28" customFormat="1" x14ac:dyDescent="0.25">
      <c r="A451" s="26" t="s">
        <v>2352</v>
      </c>
      <c r="B451" s="27" t="s">
        <v>2010</v>
      </c>
    </row>
    <row r="452" spans="1:2" s="28" customFormat="1" x14ac:dyDescent="0.25">
      <c r="A452" s="28" t="s">
        <v>2514</v>
      </c>
      <c r="B452" s="28" t="s">
        <v>2139</v>
      </c>
    </row>
    <row r="453" spans="1:2" s="28" customFormat="1" x14ac:dyDescent="0.25">
      <c r="A453" s="14" t="s">
        <v>2064</v>
      </c>
      <c r="B453" s="14" t="s">
        <v>2139</v>
      </c>
    </row>
    <row r="454" spans="1:2" s="28" customFormat="1" x14ac:dyDescent="0.25">
      <c r="A454" s="26" t="s">
        <v>2830</v>
      </c>
      <c r="B454" s="26" t="s">
        <v>2141</v>
      </c>
    </row>
    <row r="455" spans="1:2" s="28" customFormat="1" x14ac:dyDescent="0.25">
      <c r="A455" s="26" t="s">
        <v>2893</v>
      </c>
      <c r="B455" s="26" t="s">
        <v>2142</v>
      </c>
    </row>
    <row r="456" spans="1:2" s="28" customFormat="1" x14ac:dyDescent="0.25">
      <c r="A456" s="28" t="s">
        <v>3162</v>
      </c>
      <c r="B456" s="28" t="s">
        <v>2010</v>
      </c>
    </row>
    <row r="457" spans="1:2" s="28" customFormat="1" x14ac:dyDescent="0.25">
      <c r="A457" s="26" t="s">
        <v>3047</v>
      </c>
      <c r="B457" s="26" t="s">
        <v>2138</v>
      </c>
    </row>
    <row r="458" spans="1:2" s="28" customFormat="1" x14ac:dyDescent="0.25">
      <c r="A458" s="26" t="s">
        <v>3048</v>
      </c>
      <c r="B458" s="26" t="s">
        <v>2138</v>
      </c>
    </row>
    <row r="459" spans="1:2" s="28" customFormat="1" x14ac:dyDescent="0.25">
      <c r="A459" s="26" t="s">
        <v>2993</v>
      </c>
      <c r="B459" s="26" t="s">
        <v>2138</v>
      </c>
    </row>
    <row r="460" spans="1:2" s="28" customFormat="1" x14ac:dyDescent="0.25">
      <c r="A460" s="14" t="s">
        <v>1954</v>
      </c>
      <c r="B460" s="14" t="s">
        <v>2138</v>
      </c>
    </row>
    <row r="461" spans="1:2" s="28" customFormat="1" x14ac:dyDescent="0.25">
      <c r="A461" s="28" t="s">
        <v>2860</v>
      </c>
      <c r="B461" s="28" t="s">
        <v>2138</v>
      </c>
    </row>
    <row r="462" spans="1:2" s="28" customFormat="1" x14ac:dyDescent="0.25">
      <c r="A462" s="26" t="s">
        <v>2861</v>
      </c>
      <c r="B462" s="26" t="s">
        <v>2138</v>
      </c>
    </row>
    <row r="463" spans="1:2" s="28" customFormat="1" x14ac:dyDescent="0.25">
      <c r="A463" s="26" t="s">
        <v>2525</v>
      </c>
      <c r="B463" s="26" t="s">
        <v>2138</v>
      </c>
    </row>
    <row r="464" spans="1:2" s="28" customFormat="1" x14ac:dyDescent="0.25">
      <c r="A464" s="26" t="s">
        <v>3064</v>
      </c>
      <c r="B464" s="26" t="s">
        <v>2138</v>
      </c>
    </row>
    <row r="465" spans="1:2" s="28" customFormat="1" x14ac:dyDescent="0.25">
      <c r="A465" s="26" t="s">
        <v>2567</v>
      </c>
      <c r="B465" s="26" t="s">
        <v>2010</v>
      </c>
    </row>
    <row r="466" spans="1:2" s="28" customFormat="1" x14ac:dyDescent="0.25">
      <c r="A466" s="26" t="s">
        <v>3108</v>
      </c>
      <c r="B466" s="26" t="s">
        <v>2010</v>
      </c>
    </row>
    <row r="467" spans="1:2" s="28" customFormat="1" x14ac:dyDescent="0.25">
      <c r="A467" s="26" t="s">
        <v>3163</v>
      </c>
      <c r="B467" s="26" t="s">
        <v>2137</v>
      </c>
    </row>
    <row r="468" spans="1:2" s="28" customFormat="1" x14ac:dyDescent="0.25">
      <c r="A468" s="26" t="s">
        <v>3164</v>
      </c>
      <c r="B468" s="26" t="s">
        <v>2140</v>
      </c>
    </row>
    <row r="469" spans="1:2" s="28" customFormat="1" x14ac:dyDescent="0.25">
      <c r="A469" s="26" t="s">
        <v>2484</v>
      </c>
      <c r="B469" s="26" t="s">
        <v>2139</v>
      </c>
    </row>
    <row r="470" spans="1:2" s="28" customFormat="1" x14ac:dyDescent="0.25">
      <c r="A470" s="14" t="s">
        <v>2088</v>
      </c>
      <c r="B470" s="14" t="s">
        <v>2138</v>
      </c>
    </row>
    <row r="471" spans="1:2" s="28" customFormat="1" x14ac:dyDescent="0.25">
      <c r="A471" s="28" t="s">
        <v>2815</v>
      </c>
      <c r="B471" s="28" t="s">
        <v>2142</v>
      </c>
    </row>
    <row r="472" spans="1:2" s="28" customFormat="1" x14ac:dyDescent="0.25">
      <c r="A472" s="28" t="s">
        <v>3065</v>
      </c>
      <c r="B472" s="28" t="s">
        <v>2139</v>
      </c>
    </row>
    <row r="473" spans="1:2" s="28" customFormat="1" x14ac:dyDescent="0.25">
      <c r="A473" s="26" t="s">
        <v>3069</v>
      </c>
      <c r="B473" s="26" t="s">
        <v>2139</v>
      </c>
    </row>
    <row r="474" spans="1:2" s="28" customFormat="1" x14ac:dyDescent="0.25">
      <c r="A474" s="28" t="s">
        <v>3076</v>
      </c>
      <c r="B474" s="28" t="s">
        <v>2146</v>
      </c>
    </row>
    <row r="475" spans="1:2" s="28" customFormat="1" x14ac:dyDescent="0.25">
      <c r="A475" s="28" t="s">
        <v>2351</v>
      </c>
      <c r="B475" s="29" t="s">
        <v>2141</v>
      </c>
    </row>
    <row r="476" spans="1:2" s="28" customFormat="1" x14ac:dyDescent="0.25">
      <c r="A476" s="14" t="s">
        <v>2094</v>
      </c>
      <c r="B476" s="14" t="s">
        <v>2141</v>
      </c>
    </row>
    <row r="477" spans="1:2" s="28" customFormat="1" x14ac:dyDescent="0.25">
      <c r="A477" s="28" t="s">
        <v>3219</v>
      </c>
      <c r="B477" s="28" t="s">
        <v>2139</v>
      </c>
    </row>
    <row r="478" spans="1:2" s="28" customFormat="1" x14ac:dyDescent="0.25">
      <c r="A478" s="26" t="s">
        <v>3226</v>
      </c>
      <c r="B478" s="26" t="s">
        <v>2141</v>
      </c>
    </row>
    <row r="479" spans="1:2" s="28" customFormat="1" x14ac:dyDescent="0.25">
      <c r="A479" s="26" t="s">
        <v>3109</v>
      </c>
      <c r="B479" s="26" t="s">
        <v>2141</v>
      </c>
    </row>
    <row r="480" spans="1:2" s="28" customFormat="1" x14ac:dyDescent="0.25">
      <c r="A480" s="26" t="s">
        <v>3165</v>
      </c>
      <c r="B480" s="26" t="s">
        <v>2141</v>
      </c>
    </row>
    <row r="481" spans="1:2" s="28" customFormat="1" x14ac:dyDescent="0.25">
      <c r="A481" s="28" t="s">
        <v>3166</v>
      </c>
      <c r="B481" s="28" t="s">
        <v>2141</v>
      </c>
    </row>
    <row r="482" spans="1:2" s="28" customFormat="1" x14ac:dyDescent="0.25">
      <c r="A482" s="26" t="s">
        <v>3110</v>
      </c>
      <c r="B482" s="26" t="s">
        <v>2010</v>
      </c>
    </row>
    <row r="483" spans="1:2" s="28" customFormat="1" x14ac:dyDescent="0.25">
      <c r="A483" s="26" t="s">
        <v>3227</v>
      </c>
      <c r="B483" s="26" t="s">
        <v>2010</v>
      </c>
    </row>
    <row r="484" spans="1:2" s="28" customFormat="1" x14ac:dyDescent="0.25">
      <c r="A484" s="26" t="s">
        <v>3167</v>
      </c>
      <c r="B484" s="26" t="s">
        <v>2139</v>
      </c>
    </row>
    <row r="485" spans="1:2" s="28" customFormat="1" x14ac:dyDescent="0.25">
      <c r="A485" s="26" t="s">
        <v>2655</v>
      </c>
      <c r="B485" s="26" t="s">
        <v>2139</v>
      </c>
    </row>
    <row r="486" spans="1:2" s="28" customFormat="1" x14ac:dyDescent="0.25">
      <c r="A486" s="26" t="s">
        <v>3049</v>
      </c>
      <c r="B486" s="26" t="s">
        <v>2142</v>
      </c>
    </row>
    <row r="487" spans="1:2" s="28" customFormat="1" x14ac:dyDescent="0.25">
      <c r="A487" s="26" t="s">
        <v>2824</v>
      </c>
      <c r="B487" s="26" t="s">
        <v>2142</v>
      </c>
    </row>
    <row r="488" spans="1:2" s="28" customFormat="1" x14ac:dyDescent="0.25">
      <c r="A488" s="26" t="s">
        <v>3073</v>
      </c>
      <c r="B488" s="26" t="s">
        <v>2140</v>
      </c>
    </row>
    <row r="489" spans="1:2" s="28" customFormat="1" x14ac:dyDescent="0.25">
      <c r="A489" s="28" t="s">
        <v>2819</v>
      </c>
      <c r="B489" s="28" t="s">
        <v>2142</v>
      </c>
    </row>
    <row r="490" spans="1:2" s="28" customFormat="1" x14ac:dyDescent="0.25">
      <c r="A490" s="26" t="s">
        <v>3111</v>
      </c>
      <c r="B490" s="26" t="s">
        <v>2140</v>
      </c>
    </row>
    <row r="491" spans="1:2" s="28" customFormat="1" x14ac:dyDescent="0.25">
      <c r="A491" s="28" t="s">
        <v>3112</v>
      </c>
      <c r="B491" s="28" t="s">
        <v>2140</v>
      </c>
    </row>
    <row r="492" spans="1:2" s="28" customFormat="1" x14ac:dyDescent="0.25">
      <c r="A492" s="28" t="s">
        <v>2831</v>
      </c>
      <c r="B492" s="28" t="s">
        <v>2140</v>
      </c>
    </row>
    <row r="493" spans="1:2" s="28" customFormat="1" x14ac:dyDescent="0.25">
      <c r="A493" s="26" t="s">
        <v>2862</v>
      </c>
      <c r="B493" s="26" t="s">
        <v>2140</v>
      </c>
    </row>
    <row r="494" spans="1:2" s="28" customFormat="1" x14ac:dyDescent="0.25">
      <c r="A494" s="26" t="s">
        <v>3050</v>
      </c>
      <c r="B494" s="26" t="s">
        <v>2140</v>
      </c>
    </row>
    <row r="495" spans="1:2" s="28" customFormat="1" x14ac:dyDescent="0.25">
      <c r="A495" s="26" t="s">
        <v>3220</v>
      </c>
      <c r="B495" s="26" t="s">
        <v>2140</v>
      </c>
    </row>
    <row r="496" spans="1:2" s="28" customFormat="1" x14ac:dyDescent="0.25">
      <c r="A496" s="26" t="s">
        <v>3113</v>
      </c>
      <c r="B496" s="26" t="s">
        <v>2140</v>
      </c>
    </row>
    <row r="497" spans="1:2" s="28" customFormat="1" x14ac:dyDescent="0.25">
      <c r="A497" s="28" t="s">
        <v>2863</v>
      </c>
      <c r="B497" s="28" t="s">
        <v>2140</v>
      </c>
    </row>
    <row r="498" spans="1:2" s="28" customFormat="1" x14ac:dyDescent="0.25">
      <c r="A498" s="26" t="s">
        <v>3168</v>
      </c>
      <c r="B498" s="26" t="s">
        <v>2140</v>
      </c>
    </row>
    <row r="499" spans="1:2" s="28" customFormat="1" x14ac:dyDescent="0.25">
      <c r="A499" s="28" t="s">
        <v>3221</v>
      </c>
      <c r="B499" s="28" t="s">
        <v>2140</v>
      </c>
    </row>
    <row r="500" spans="1:2" s="28" customFormat="1" x14ac:dyDescent="0.25">
      <c r="A500" s="28" t="s">
        <v>3169</v>
      </c>
      <c r="B500" s="28" t="s">
        <v>2140</v>
      </c>
    </row>
    <row r="501" spans="1:2" s="28" customFormat="1" x14ac:dyDescent="0.25">
      <c r="A501" s="26" t="s">
        <v>3059</v>
      </c>
      <c r="B501" s="26" t="s">
        <v>2140</v>
      </c>
    </row>
    <row r="502" spans="1:2" s="28" customFormat="1" x14ac:dyDescent="0.25">
      <c r="A502" s="26" t="s">
        <v>2864</v>
      </c>
      <c r="B502" s="26" t="s">
        <v>2140</v>
      </c>
    </row>
    <row r="503" spans="1:2" s="28" customFormat="1" x14ac:dyDescent="0.25">
      <c r="A503" s="26" t="s">
        <v>3170</v>
      </c>
      <c r="B503" s="26" t="s">
        <v>2140</v>
      </c>
    </row>
    <row r="504" spans="1:2" s="28" customFormat="1" x14ac:dyDescent="0.25">
      <c r="A504" s="14" t="s">
        <v>2089</v>
      </c>
      <c r="B504" s="14" t="s">
        <v>2141</v>
      </c>
    </row>
    <row r="505" spans="1:2" s="28" customFormat="1" x14ac:dyDescent="0.25">
      <c r="A505" s="26" t="s">
        <v>2956</v>
      </c>
      <c r="B505" s="26" t="s">
        <v>2139</v>
      </c>
    </row>
    <row r="506" spans="1:2" s="28" customFormat="1" x14ac:dyDescent="0.25">
      <c r="A506" s="26" t="s">
        <v>3204</v>
      </c>
      <c r="B506" s="26" t="s">
        <v>2139</v>
      </c>
    </row>
    <row r="507" spans="1:2" s="28" customFormat="1" x14ac:dyDescent="0.25">
      <c r="A507" s="14" t="s">
        <v>2098</v>
      </c>
      <c r="B507" s="14" t="s">
        <v>2139</v>
      </c>
    </row>
    <row r="508" spans="1:2" s="28" customFormat="1" x14ac:dyDescent="0.25">
      <c r="A508" s="26" t="s">
        <v>2350</v>
      </c>
      <c r="B508" s="27" t="s">
        <v>2139</v>
      </c>
    </row>
    <row r="509" spans="1:2" s="28" customFormat="1" x14ac:dyDescent="0.25">
      <c r="A509" s="14" t="s">
        <v>1955</v>
      </c>
      <c r="B509" s="14" t="s">
        <v>2139</v>
      </c>
    </row>
    <row r="510" spans="1:2" x14ac:dyDescent="0.25">
      <c r="A510" s="14" t="s">
        <v>1956</v>
      </c>
      <c r="B510" s="14" t="s">
        <v>2139</v>
      </c>
    </row>
    <row r="511" spans="1:2" x14ac:dyDescent="0.25">
      <c r="A511" s="26" t="s">
        <v>2505</v>
      </c>
      <c r="B511" s="26" t="s">
        <v>2139</v>
      </c>
    </row>
    <row r="512" spans="1:2" x14ac:dyDescent="0.25">
      <c r="A512" s="26" t="s">
        <v>3077</v>
      </c>
      <c r="B512" s="26" t="s">
        <v>2139</v>
      </c>
    </row>
    <row r="513" spans="1:2" x14ac:dyDescent="0.25">
      <c r="A513" s="26" t="s">
        <v>2493</v>
      </c>
      <c r="B513" s="26" t="s">
        <v>2139</v>
      </c>
    </row>
    <row r="514" spans="1:2" x14ac:dyDescent="0.25">
      <c r="A514" s="26" t="s">
        <v>2501</v>
      </c>
      <c r="B514" s="26" t="s">
        <v>2139</v>
      </c>
    </row>
    <row r="515" spans="1:2" x14ac:dyDescent="0.25">
      <c r="A515" s="26" t="s">
        <v>2501</v>
      </c>
      <c r="B515" s="26" t="s">
        <v>2138</v>
      </c>
    </row>
    <row r="516" spans="1:2" x14ac:dyDescent="0.25">
      <c r="A516" s="26" t="s">
        <v>2349</v>
      </c>
      <c r="B516" s="27" t="s">
        <v>2139</v>
      </c>
    </row>
    <row r="517" spans="1:2" x14ac:dyDescent="0.25">
      <c r="A517" s="26" t="s">
        <v>3254</v>
      </c>
      <c r="B517" s="26" t="s">
        <v>2140</v>
      </c>
    </row>
    <row r="518" spans="1:2" x14ac:dyDescent="0.25">
      <c r="A518" s="28" t="s">
        <v>3229</v>
      </c>
      <c r="B518" s="28" t="s">
        <v>2010</v>
      </c>
    </row>
    <row r="519" spans="1:2" x14ac:dyDescent="0.25">
      <c r="A519" s="26" t="s">
        <v>3114</v>
      </c>
      <c r="B519" s="26" t="s">
        <v>2010</v>
      </c>
    </row>
    <row r="520" spans="1:2" x14ac:dyDescent="0.25">
      <c r="A520" s="26" t="s">
        <v>3171</v>
      </c>
      <c r="B520" s="26" t="s">
        <v>2010</v>
      </c>
    </row>
    <row r="521" spans="1:2" x14ac:dyDescent="0.25">
      <c r="A521" s="26" t="s">
        <v>3172</v>
      </c>
      <c r="B521" s="26" t="s">
        <v>2010</v>
      </c>
    </row>
    <row r="522" spans="1:2" x14ac:dyDescent="0.25">
      <c r="A522" s="26" t="s">
        <v>2396</v>
      </c>
      <c r="B522" s="26" t="s">
        <v>2010</v>
      </c>
    </row>
    <row r="523" spans="1:2" x14ac:dyDescent="0.25">
      <c r="A523" s="14" t="s">
        <v>1957</v>
      </c>
      <c r="B523" s="14" t="s">
        <v>2010</v>
      </c>
    </row>
    <row r="524" spans="1:2" x14ac:dyDescent="0.25">
      <c r="A524" s="14" t="s">
        <v>2113</v>
      </c>
      <c r="B524" s="14" t="s">
        <v>2138</v>
      </c>
    </row>
    <row r="525" spans="1:2" x14ac:dyDescent="0.25">
      <c r="A525" s="14" t="s">
        <v>2112</v>
      </c>
      <c r="B525" s="14" t="s">
        <v>2138</v>
      </c>
    </row>
    <row r="526" spans="1:2" x14ac:dyDescent="0.25">
      <c r="A526" s="14" t="s">
        <v>1958</v>
      </c>
      <c r="B526" s="14" t="s">
        <v>2141</v>
      </c>
    </row>
    <row r="527" spans="1:2" x14ac:dyDescent="0.25">
      <c r="A527" s="26" t="s">
        <v>2348</v>
      </c>
      <c r="B527" s="27" t="s">
        <v>2141</v>
      </c>
    </row>
    <row r="528" spans="1:2" x14ac:dyDescent="0.25">
      <c r="A528" s="26" t="s">
        <v>2656</v>
      </c>
      <c r="B528" s="26" t="s">
        <v>2141</v>
      </c>
    </row>
    <row r="529" spans="1:2" x14ac:dyDescent="0.25">
      <c r="A529" s="26" t="s">
        <v>2446</v>
      </c>
      <c r="B529" s="26" t="s">
        <v>2138</v>
      </c>
    </row>
    <row r="530" spans="1:2" x14ac:dyDescent="0.25">
      <c r="A530" s="14" t="s">
        <v>1959</v>
      </c>
      <c r="B530" s="14" t="s">
        <v>2138</v>
      </c>
    </row>
    <row r="531" spans="1:2" x14ac:dyDescent="0.25">
      <c r="A531" s="26" t="s">
        <v>2347</v>
      </c>
      <c r="B531" s="27" t="s">
        <v>2137</v>
      </c>
    </row>
    <row r="532" spans="1:2" x14ac:dyDescent="0.25">
      <c r="A532" s="14" t="s">
        <v>1960</v>
      </c>
      <c r="B532" s="14" t="s">
        <v>2137</v>
      </c>
    </row>
    <row r="533" spans="1:2" x14ac:dyDescent="0.25">
      <c r="A533" s="26" t="s">
        <v>2439</v>
      </c>
      <c r="B533" s="26" t="s">
        <v>2017</v>
      </c>
    </row>
    <row r="534" spans="1:2" x14ac:dyDescent="0.25">
      <c r="A534" s="14" t="s">
        <v>1961</v>
      </c>
      <c r="B534" s="14" t="s">
        <v>2017</v>
      </c>
    </row>
    <row r="535" spans="1:2" x14ac:dyDescent="0.25">
      <c r="A535" s="14" t="s">
        <v>2109</v>
      </c>
      <c r="B535" s="14" t="s">
        <v>2138</v>
      </c>
    </row>
    <row r="536" spans="1:2" x14ac:dyDescent="0.25">
      <c r="A536" s="14" t="s">
        <v>2058</v>
      </c>
      <c r="B536" s="14" t="s">
        <v>2138</v>
      </c>
    </row>
    <row r="537" spans="1:2" x14ac:dyDescent="0.25">
      <c r="A537" s="26" t="s">
        <v>2581</v>
      </c>
      <c r="B537" s="26" t="s">
        <v>2010</v>
      </c>
    </row>
    <row r="538" spans="1:2" x14ac:dyDescent="0.25">
      <c r="A538" s="26" t="s">
        <v>2421</v>
      </c>
      <c r="B538" s="26" t="s">
        <v>2017</v>
      </c>
    </row>
    <row r="539" spans="1:2" x14ac:dyDescent="0.25">
      <c r="A539" s="14" t="s">
        <v>2121</v>
      </c>
      <c r="B539" s="14" t="s">
        <v>2137</v>
      </c>
    </row>
    <row r="540" spans="1:2" x14ac:dyDescent="0.25">
      <c r="A540" s="14" t="s">
        <v>2070</v>
      </c>
      <c r="B540" s="14" t="s">
        <v>2137</v>
      </c>
    </row>
    <row r="541" spans="1:2" x14ac:dyDescent="0.25">
      <c r="A541" s="26" t="s">
        <v>2537</v>
      </c>
      <c r="B541" s="26" t="s">
        <v>2138</v>
      </c>
    </row>
    <row r="542" spans="1:2" x14ac:dyDescent="0.25">
      <c r="A542" s="26" t="s">
        <v>2507</v>
      </c>
      <c r="B542" s="26" t="s">
        <v>2142</v>
      </c>
    </row>
    <row r="543" spans="1:2" x14ac:dyDescent="0.25">
      <c r="A543" s="26" t="s">
        <v>2418</v>
      </c>
      <c r="B543" s="26" t="s">
        <v>2142</v>
      </c>
    </row>
    <row r="544" spans="1:2" x14ac:dyDescent="0.25">
      <c r="A544" s="26" t="s">
        <v>2346</v>
      </c>
      <c r="B544" s="27" t="s">
        <v>2137</v>
      </c>
    </row>
    <row r="545" spans="1:2" x14ac:dyDescent="0.25">
      <c r="A545" s="14" t="s">
        <v>1962</v>
      </c>
      <c r="B545" s="14" t="s">
        <v>2137</v>
      </c>
    </row>
    <row r="546" spans="1:2" x14ac:dyDescent="0.25">
      <c r="A546" s="14" t="s">
        <v>2096</v>
      </c>
      <c r="B546" s="14" t="s">
        <v>2137</v>
      </c>
    </row>
    <row r="547" spans="1:2" x14ac:dyDescent="0.25">
      <c r="A547" s="14" t="s">
        <v>1963</v>
      </c>
      <c r="B547" s="14" t="s">
        <v>2137</v>
      </c>
    </row>
    <row r="548" spans="1:2" x14ac:dyDescent="0.25">
      <c r="A548" s="26" t="s">
        <v>2576</v>
      </c>
      <c r="B548" s="26" t="s">
        <v>2141</v>
      </c>
    </row>
    <row r="549" spans="1:2" x14ac:dyDescent="0.25">
      <c r="A549" s="26" t="s">
        <v>2482</v>
      </c>
      <c r="B549" s="26" t="s">
        <v>2140</v>
      </c>
    </row>
    <row r="550" spans="1:2" x14ac:dyDescent="0.25">
      <c r="A550" s="26" t="s">
        <v>2617</v>
      </c>
      <c r="B550" s="26" t="s">
        <v>2017</v>
      </c>
    </row>
    <row r="551" spans="1:2" x14ac:dyDescent="0.25">
      <c r="A551" s="14" t="s">
        <v>2135</v>
      </c>
      <c r="B551" s="14" t="s">
        <v>2017</v>
      </c>
    </row>
    <row r="552" spans="1:2" x14ac:dyDescent="0.25">
      <c r="A552" s="14" t="s">
        <v>1964</v>
      </c>
      <c r="B552" s="14" t="s">
        <v>2017</v>
      </c>
    </row>
    <row r="553" spans="1:2" x14ac:dyDescent="0.25">
      <c r="A553" s="26" t="s">
        <v>2481</v>
      </c>
      <c r="B553" s="26" t="s">
        <v>2010</v>
      </c>
    </row>
    <row r="554" spans="1:2" x14ac:dyDescent="0.25">
      <c r="A554" s="26" t="s">
        <v>2569</v>
      </c>
      <c r="B554" s="26" t="s">
        <v>2010</v>
      </c>
    </row>
    <row r="555" spans="1:2" x14ac:dyDescent="0.25">
      <c r="A555" s="26" t="s">
        <v>2425</v>
      </c>
      <c r="B555" s="26" t="s">
        <v>2142</v>
      </c>
    </row>
    <row r="556" spans="1:2" x14ac:dyDescent="0.25">
      <c r="A556" s="26" t="s">
        <v>2391</v>
      </c>
      <c r="B556" s="26" t="s">
        <v>2142</v>
      </c>
    </row>
    <row r="557" spans="1:2" x14ac:dyDescent="0.25">
      <c r="A557" s="26" t="s">
        <v>2463</v>
      </c>
      <c r="B557" s="26" t="s">
        <v>2017</v>
      </c>
    </row>
    <row r="558" spans="1:2" x14ac:dyDescent="0.25">
      <c r="A558" s="26" t="s">
        <v>2578</v>
      </c>
      <c r="B558" s="26" t="s">
        <v>2010</v>
      </c>
    </row>
    <row r="559" spans="1:2" x14ac:dyDescent="0.25">
      <c r="A559" s="26" t="s">
        <v>2488</v>
      </c>
      <c r="B559" s="26" t="s">
        <v>2139</v>
      </c>
    </row>
    <row r="560" spans="1:2" x14ac:dyDescent="0.25">
      <c r="A560" s="26" t="s">
        <v>2415</v>
      </c>
      <c r="B560" s="26" t="s">
        <v>2142</v>
      </c>
    </row>
    <row r="561" spans="1:2" x14ac:dyDescent="0.25">
      <c r="A561" s="26" t="s">
        <v>2415</v>
      </c>
      <c r="B561" s="26" t="s">
        <v>2142</v>
      </c>
    </row>
    <row r="562" spans="1:2" x14ac:dyDescent="0.25">
      <c r="A562" s="14" t="s">
        <v>1965</v>
      </c>
      <c r="B562" s="14" t="s">
        <v>2142</v>
      </c>
    </row>
    <row r="563" spans="1:2" x14ac:dyDescent="0.25">
      <c r="A563" s="26" t="s">
        <v>2397</v>
      </c>
      <c r="B563" s="26" t="s">
        <v>2017</v>
      </c>
    </row>
    <row r="564" spans="1:2" x14ac:dyDescent="0.25">
      <c r="A564" s="26" t="s">
        <v>2566</v>
      </c>
      <c r="B564" s="26" t="s">
        <v>2010</v>
      </c>
    </row>
    <row r="565" spans="1:2" x14ac:dyDescent="0.25">
      <c r="A565" s="14" t="s">
        <v>1966</v>
      </c>
      <c r="B565" s="14" t="s">
        <v>2142</v>
      </c>
    </row>
    <row r="566" spans="1:2" x14ac:dyDescent="0.25">
      <c r="A566" s="14" t="s">
        <v>1967</v>
      </c>
      <c r="B566" s="14" t="s">
        <v>2142</v>
      </c>
    </row>
    <row r="567" spans="1:2" x14ac:dyDescent="0.25">
      <c r="A567" s="28" t="s">
        <v>2345</v>
      </c>
      <c r="B567" s="29" t="s">
        <v>2138</v>
      </c>
    </row>
    <row r="568" spans="1:2" x14ac:dyDescent="0.25">
      <c r="A568" s="28" t="s">
        <v>2583</v>
      </c>
      <c r="B568" s="28" t="s">
        <v>2010</v>
      </c>
    </row>
    <row r="569" spans="1:2" x14ac:dyDescent="0.25">
      <c r="A569" s="26" t="s">
        <v>2565</v>
      </c>
      <c r="B569" s="26" t="s">
        <v>2141</v>
      </c>
    </row>
    <row r="570" spans="1:2" x14ac:dyDescent="0.25">
      <c r="A570" s="14" t="s">
        <v>2122</v>
      </c>
      <c r="B570" s="14" t="s">
        <v>2143</v>
      </c>
    </row>
    <row r="571" spans="1:2" x14ac:dyDescent="0.25">
      <c r="A571" s="26" t="s">
        <v>2486</v>
      </c>
      <c r="B571" s="26" t="s">
        <v>2017</v>
      </c>
    </row>
    <row r="572" spans="1:2" x14ac:dyDescent="0.25">
      <c r="A572" s="26" t="s">
        <v>2646</v>
      </c>
      <c r="B572" s="26" t="s">
        <v>2010</v>
      </c>
    </row>
    <row r="573" spans="1:2" x14ac:dyDescent="0.25">
      <c r="A573" s="14" t="s">
        <v>2081</v>
      </c>
      <c r="B573" s="14" t="s">
        <v>2137</v>
      </c>
    </row>
    <row r="574" spans="1:2" x14ac:dyDescent="0.25">
      <c r="A574" s="26" t="s">
        <v>2497</v>
      </c>
      <c r="B574" s="26" t="s">
        <v>2138</v>
      </c>
    </row>
    <row r="575" spans="1:2" x14ac:dyDescent="0.25">
      <c r="A575" s="26" t="s">
        <v>2500</v>
      </c>
      <c r="B575" s="26" t="s">
        <v>2139</v>
      </c>
    </row>
    <row r="576" spans="1:2" x14ac:dyDescent="0.25">
      <c r="A576" s="26" t="s">
        <v>2500</v>
      </c>
      <c r="B576" s="26" t="s">
        <v>2138</v>
      </c>
    </row>
    <row r="577" spans="1:2" x14ac:dyDescent="0.25">
      <c r="A577" s="26" t="s">
        <v>2499</v>
      </c>
      <c r="B577" s="26" t="s">
        <v>2138</v>
      </c>
    </row>
    <row r="578" spans="1:2" x14ac:dyDescent="0.25">
      <c r="A578" s="26" t="s">
        <v>2398</v>
      </c>
      <c r="B578" s="26" t="s">
        <v>2138</v>
      </c>
    </row>
    <row r="579" spans="1:2" x14ac:dyDescent="0.25">
      <c r="A579" s="14" t="s">
        <v>1968</v>
      </c>
      <c r="B579" s="14" t="s">
        <v>2138</v>
      </c>
    </row>
    <row r="580" spans="1:2" x14ac:dyDescent="0.25">
      <c r="A580" s="14" t="s">
        <v>2127</v>
      </c>
      <c r="B580" s="14" t="s">
        <v>2138</v>
      </c>
    </row>
    <row r="581" spans="1:2" x14ac:dyDescent="0.25">
      <c r="A581" s="26" t="s">
        <v>2618</v>
      </c>
      <c r="B581" s="26" t="s">
        <v>2138</v>
      </c>
    </row>
    <row r="582" spans="1:2" x14ac:dyDescent="0.25">
      <c r="A582" s="26" t="s">
        <v>2495</v>
      </c>
      <c r="B582" s="26" t="s">
        <v>2138</v>
      </c>
    </row>
    <row r="583" spans="1:2" x14ac:dyDescent="0.25">
      <c r="A583" s="28" t="s">
        <v>2344</v>
      </c>
      <c r="B583" s="29" t="s">
        <v>2138</v>
      </c>
    </row>
    <row r="584" spans="1:2" x14ac:dyDescent="0.25">
      <c r="A584" s="26" t="s">
        <v>2550</v>
      </c>
      <c r="B584" s="26" t="s">
        <v>2138</v>
      </c>
    </row>
    <row r="585" spans="1:2" x14ac:dyDescent="0.25">
      <c r="A585" s="14" t="s">
        <v>1969</v>
      </c>
      <c r="B585" s="14" t="s">
        <v>2138</v>
      </c>
    </row>
    <row r="586" spans="1:2" x14ac:dyDescent="0.25">
      <c r="A586" s="14" t="s">
        <v>2120</v>
      </c>
      <c r="B586" s="14" t="s">
        <v>2138</v>
      </c>
    </row>
    <row r="587" spans="1:2" x14ac:dyDescent="0.25">
      <c r="A587" s="26" t="s">
        <v>2619</v>
      </c>
      <c r="B587" s="26" t="s">
        <v>2010</v>
      </c>
    </row>
    <row r="588" spans="1:2" x14ac:dyDescent="0.25">
      <c r="A588" s="26" t="s">
        <v>2620</v>
      </c>
      <c r="B588" s="26" t="s">
        <v>2010</v>
      </c>
    </row>
    <row r="589" spans="1:2" x14ac:dyDescent="0.25">
      <c r="A589" s="28" t="s">
        <v>3173</v>
      </c>
      <c r="B589" s="28" t="s">
        <v>2141</v>
      </c>
    </row>
    <row r="590" spans="1:2" x14ac:dyDescent="0.25">
      <c r="A590" s="26" t="s">
        <v>3174</v>
      </c>
      <c r="B590" s="26" t="s">
        <v>2141</v>
      </c>
    </row>
    <row r="591" spans="1:2" x14ac:dyDescent="0.25">
      <c r="A591" s="26" t="s">
        <v>2531</v>
      </c>
      <c r="B591" s="26" t="s">
        <v>2140</v>
      </c>
    </row>
    <row r="592" spans="1:2" x14ac:dyDescent="0.25">
      <c r="A592" s="14" t="s">
        <v>2144</v>
      </c>
      <c r="B592" s="14" t="s">
        <v>2146</v>
      </c>
    </row>
    <row r="593" spans="1:2" x14ac:dyDescent="0.25">
      <c r="A593" s="28" t="s">
        <v>2343</v>
      </c>
      <c r="B593" s="29" t="s">
        <v>2143</v>
      </c>
    </row>
    <row r="594" spans="1:2" x14ac:dyDescent="0.25">
      <c r="A594" s="14" t="s">
        <v>1970</v>
      </c>
      <c r="B594" s="14" t="s">
        <v>2141</v>
      </c>
    </row>
    <row r="595" spans="1:2" x14ac:dyDescent="0.25">
      <c r="A595" s="14" t="s">
        <v>2093</v>
      </c>
      <c r="B595" s="14" t="s">
        <v>2137</v>
      </c>
    </row>
    <row r="596" spans="1:2" x14ac:dyDescent="0.25">
      <c r="A596" s="26" t="s">
        <v>2342</v>
      </c>
      <c r="B596" s="27" t="s">
        <v>2137</v>
      </c>
    </row>
    <row r="597" spans="1:2" x14ac:dyDescent="0.25">
      <c r="A597" s="26" t="s">
        <v>2341</v>
      </c>
      <c r="B597" s="27" t="s">
        <v>2137</v>
      </c>
    </row>
    <row r="598" spans="1:2" x14ac:dyDescent="0.25">
      <c r="A598" s="28" t="s">
        <v>2657</v>
      </c>
      <c r="B598" s="28" t="s">
        <v>2137</v>
      </c>
    </row>
    <row r="599" spans="1:2" x14ac:dyDescent="0.25">
      <c r="A599" s="26" t="s">
        <v>2399</v>
      </c>
      <c r="B599" s="26" t="s">
        <v>2137</v>
      </c>
    </row>
    <row r="600" spans="1:2" x14ac:dyDescent="0.25">
      <c r="A600" s="26" t="s">
        <v>2538</v>
      </c>
      <c r="B600" s="26" t="s">
        <v>2137</v>
      </c>
    </row>
    <row r="601" spans="1:2" x14ac:dyDescent="0.25">
      <c r="A601" s="26" t="s">
        <v>2445</v>
      </c>
      <c r="B601" s="26" t="s">
        <v>2010</v>
      </c>
    </row>
    <row r="602" spans="1:2" x14ac:dyDescent="0.25">
      <c r="A602" s="26" t="s">
        <v>2445</v>
      </c>
      <c r="B602" s="26" t="s">
        <v>2138</v>
      </c>
    </row>
    <row r="603" spans="1:2" x14ac:dyDescent="0.25">
      <c r="A603" s="26" t="s">
        <v>2556</v>
      </c>
      <c r="B603" s="26" t="s">
        <v>2139</v>
      </c>
    </row>
    <row r="604" spans="1:2" x14ac:dyDescent="0.25">
      <c r="A604" s="26" t="s">
        <v>2400</v>
      </c>
      <c r="B604" s="26" t="s">
        <v>2139</v>
      </c>
    </row>
    <row r="605" spans="1:2" x14ac:dyDescent="0.25">
      <c r="A605" s="26" t="s">
        <v>2340</v>
      </c>
      <c r="B605" s="27" t="s">
        <v>2139</v>
      </c>
    </row>
    <row r="606" spans="1:2" x14ac:dyDescent="0.25">
      <c r="A606" s="26" t="s">
        <v>2339</v>
      </c>
      <c r="B606" s="27" t="s">
        <v>2139</v>
      </c>
    </row>
    <row r="607" spans="1:2" x14ac:dyDescent="0.25">
      <c r="A607" s="26" t="s">
        <v>2338</v>
      </c>
      <c r="B607" s="27" t="s">
        <v>2139</v>
      </c>
    </row>
    <row r="608" spans="1:2" x14ac:dyDescent="0.25">
      <c r="A608" s="26" t="s">
        <v>2013</v>
      </c>
      <c r="B608" s="27" t="s">
        <v>2139</v>
      </c>
    </row>
    <row r="609" spans="1:2" x14ac:dyDescent="0.25">
      <c r="A609" s="14" t="s">
        <v>1971</v>
      </c>
      <c r="B609" s="14" t="s">
        <v>2139</v>
      </c>
    </row>
    <row r="610" spans="1:2" x14ac:dyDescent="0.25">
      <c r="A610" s="26" t="s">
        <v>2523</v>
      </c>
      <c r="B610" s="26" t="s">
        <v>2139</v>
      </c>
    </row>
    <row r="611" spans="1:2" x14ac:dyDescent="0.25">
      <c r="A611" s="14" t="s">
        <v>1972</v>
      </c>
      <c r="B611" s="14" t="s">
        <v>2139</v>
      </c>
    </row>
    <row r="612" spans="1:2" x14ac:dyDescent="0.25">
      <c r="A612" s="26" t="s">
        <v>2069</v>
      </c>
      <c r="B612" s="26" t="s">
        <v>2139</v>
      </c>
    </row>
    <row r="613" spans="1:2" x14ac:dyDescent="0.25">
      <c r="A613" s="26" t="s">
        <v>2065</v>
      </c>
      <c r="B613" s="26" t="s">
        <v>2139</v>
      </c>
    </row>
    <row r="614" spans="1:2" x14ac:dyDescent="0.25">
      <c r="A614" s="14" t="s">
        <v>1973</v>
      </c>
      <c r="B614" s="14" t="s">
        <v>2139</v>
      </c>
    </row>
    <row r="615" spans="1:2" x14ac:dyDescent="0.25">
      <c r="A615" s="26" t="s">
        <v>2543</v>
      </c>
      <c r="B615" s="26" t="s">
        <v>2146</v>
      </c>
    </row>
    <row r="616" spans="1:2" x14ac:dyDescent="0.25">
      <c r="A616" s="26" t="s">
        <v>2435</v>
      </c>
      <c r="B616" s="26" t="s">
        <v>2139</v>
      </c>
    </row>
    <row r="617" spans="1:2" x14ac:dyDescent="0.25">
      <c r="A617" s="28" t="s">
        <v>2485</v>
      </c>
      <c r="B617" s="28" t="s">
        <v>2139</v>
      </c>
    </row>
    <row r="618" spans="1:2" x14ac:dyDescent="0.25">
      <c r="A618" s="26" t="s">
        <v>2401</v>
      </c>
      <c r="B618" s="26" t="s">
        <v>2139</v>
      </c>
    </row>
    <row r="619" spans="1:2" x14ac:dyDescent="0.25">
      <c r="A619" s="14" t="s">
        <v>1974</v>
      </c>
      <c r="B619" s="14" t="s">
        <v>2139</v>
      </c>
    </row>
    <row r="620" spans="1:2" x14ac:dyDescent="0.25">
      <c r="A620" s="28" t="s">
        <v>2402</v>
      </c>
      <c r="B620" s="28" t="s">
        <v>2139</v>
      </c>
    </row>
    <row r="621" spans="1:2" x14ac:dyDescent="0.25">
      <c r="A621" s="26" t="s">
        <v>2554</v>
      </c>
      <c r="B621" s="26" t="s">
        <v>2139</v>
      </c>
    </row>
    <row r="622" spans="1:2" x14ac:dyDescent="0.25">
      <c r="A622" s="26" t="s">
        <v>2423</v>
      </c>
      <c r="B622" s="26" t="s">
        <v>2139</v>
      </c>
    </row>
    <row r="623" spans="1:2" x14ac:dyDescent="0.25">
      <c r="A623" s="26" t="s">
        <v>2337</v>
      </c>
      <c r="B623" s="27" t="s">
        <v>2139</v>
      </c>
    </row>
    <row r="624" spans="1:2" x14ac:dyDescent="0.25">
      <c r="A624" s="26" t="s">
        <v>2621</v>
      </c>
      <c r="B624" s="26" t="s">
        <v>2139</v>
      </c>
    </row>
    <row r="625" spans="1:2" x14ac:dyDescent="0.25">
      <c r="A625" s="26" t="s">
        <v>2403</v>
      </c>
      <c r="B625" s="26" t="s">
        <v>2139</v>
      </c>
    </row>
    <row r="626" spans="1:2" x14ac:dyDescent="0.25">
      <c r="A626" s="26" t="s">
        <v>2336</v>
      </c>
      <c r="B626" s="27" t="s">
        <v>2139</v>
      </c>
    </row>
    <row r="627" spans="1:2" x14ac:dyDescent="0.25">
      <c r="A627" s="26" t="s">
        <v>2072</v>
      </c>
      <c r="B627" s="26" t="s">
        <v>2141</v>
      </c>
    </row>
    <row r="628" spans="1:2" x14ac:dyDescent="0.25">
      <c r="A628" s="14" t="s">
        <v>1975</v>
      </c>
      <c r="B628" s="14" t="s">
        <v>2141</v>
      </c>
    </row>
    <row r="629" spans="1:2" x14ac:dyDescent="0.25">
      <c r="A629" s="26" t="s">
        <v>2061</v>
      </c>
      <c r="B629" s="26" t="s">
        <v>2141</v>
      </c>
    </row>
    <row r="630" spans="1:2" x14ac:dyDescent="0.25">
      <c r="A630" s="28" t="s">
        <v>2544</v>
      </c>
      <c r="B630" s="28" t="s">
        <v>2146</v>
      </c>
    </row>
    <row r="631" spans="1:2" x14ac:dyDescent="0.25">
      <c r="A631" s="26" t="s">
        <v>2545</v>
      </c>
      <c r="B631" s="26" t="s">
        <v>2139</v>
      </c>
    </row>
    <row r="632" spans="1:2" x14ac:dyDescent="0.25">
      <c r="A632" s="26" t="s">
        <v>2546</v>
      </c>
      <c r="B632" s="26" t="s">
        <v>2146</v>
      </c>
    </row>
    <row r="633" spans="1:2" x14ac:dyDescent="0.25">
      <c r="A633" s="26" t="s">
        <v>2547</v>
      </c>
      <c r="B633" s="26" t="s">
        <v>2138</v>
      </c>
    </row>
    <row r="634" spans="1:2" x14ac:dyDescent="0.25">
      <c r="A634" s="14" t="s">
        <v>1976</v>
      </c>
      <c r="B634" s="14" t="s">
        <v>2141</v>
      </c>
    </row>
    <row r="635" spans="1:2" x14ac:dyDescent="0.25">
      <c r="A635" s="14" t="s">
        <v>2060</v>
      </c>
      <c r="B635" s="14" t="s">
        <v>2141</v>
      </c>
    </row>
    <row r="636" spans="1:2" x14ac:dyDescent="0.25">
      <c r="A636" s="28" t="s">
        <v>2335</v>
      </c>
      <c r="B636" s="29" t="s">
        <v>2141</v>
      </c>
    </row>
    <row r="637" spans="1:2" x14ac:dyDescent="0.25">
      <c r="A637" s="26" t="s">
        <v>2413</v>
      </c>
      <c r="B637" s="26" t="s">
        <v>2137</v>
      </c>
    </row>
    <row r="638" spans="1:2" x14ac:dyDescent="0.25">
      <c r="A638" s="26" t="s">
        <v>2334</v>
      </c>
      <c r="B638" s="27" t="s">
        <v>2141</v>
      </c>
    </row>
    <row r="639" spans="1:2" x14ac:dyDescent="0.25">
      <c r="A639" s="14" t="s">
        <v>1977</v>
      </c>
      <c r="B639" s="14" t="s">
        <v>2141</v>
      </c>
    </row>
    <row r="640" spans="1:2" x14ac:dyDescent="0.25">
      <c r="A640" s="14" t="s">
        <v>1978</v>
      </c>
      <c r="B640" s="14" t="s">
        <v>2141</v>
      </c>
    </row>
    <row r="641" spans="1:2" x14ac:dyDescent="0.25">
      <c r="A641" s="26" t="s">
        <v>2658</v>
      </c>
      <c r="B641" s="26" t="s">
        <v>2141</v>
      </c>
    </row>
    <row r="642" spans="1:2" x14ac:dyDescent="0.25">
      <c r="A642" s="26" t="s">
        <v>2333</v>
      </c>
      <c r="B642" s="27" t="s">
        <v>2141</v>
      </c>
    </row>
    <row r="643" spans="1:2" x14ac:dyDescent="0.25">
      <c r="A643" s="26" t="s">
        <v>3175</v>
      </c>
      <c r="B643" s="26" t="s">
        <v>2137</v>
      </c>
    </row>
    <row r="644" spans="1:2" x14ac:dyDescent="0.25">
      <c r="A644" s="26" t="s">
        <v>2462</v>
      </c>
      <c r="B644" s="26" t="s">
        <v>2137</v>
      </c>
    </row>
    <row r="645" spans="1:2" x14ac:dyDescent="0.25">
      <c r="A645" s="26" t="s">
        <v>2412</v>
      </c>
      <c r="B645" s="26" t="s">
        <v>2137</v>
      </c>
    </row>
    <row r="646" spans="1:2" x14ac:dyDescent="0.25">
      <c r="A646" s="14" t="s">
        <v>1979</v>
      </c>
      <c r="B646" s="14" t="s">
        <v>2141</v>
      </c>
    </row>
    <row r="647" spans="1:2" x14ac:dyDescent="0.25">
      <c r="A647" s="26" t="s">
        <v>2584</v>
      </c>
      <c r="B647" s="26" t="s">
        <v>2010</v>
      </c>
    </row>
    <row r="648" spans="1:2" x14ac:dyDescent="0.25">
      <c r="A648" s="14" t="s">
        <v>2092</v>
      </c>
      <c r="B648" s="14" t="s">
        <v>2141</v>
      </c>
    </row>
    <row r="649" spans="1:2" x14ac:dyDescent="0.25">
      <c r="A649" s="26" t="s">
        <v>2659</v>
      </c>
      <c r="B649" s="26" t="s">
        <v>2141</v>
      </c>
    </row>
    <row r="650" spans="1:2" x14ac:dyDescent="0.25">
      <c r="A650" s="26" t="s">
        <v>2417</v>
      </c>
      <c r="B650" s="26" t="s">
        <v>2140</v>
      </c>
    </row>
    <row r="651" spans="1:2" x14ac:dyDescent="0.25">
      <c r="A651" s="28" t="s">
        <v>2660</v>
      </c>
      <c r="B651" s="28" t="s">
        <v>2140</v>
      </c>
    </row>
    <row r="652" spans="1:2" x14ac:dyDescent="0.25">
      <c r="A652" s="26" t="s">
        <v>2994</v>
      </c>
      <c r="B652" s="26" t="s">
        <v>2141</v>
      </c>
    </row>
    <row r="653" spans="1:2" x14ac:dyDescent="0.25">
      <c r="A653" s="26" t="s">
        <v>2894</v>
      </c>
      <c r="B653" s="26" t="s">
        <v>2141</v>
      </c>
    </row>
    <row r="654" spans="1:2" x14ac:dyDescent="0.25">
      <c r="A654" s="26" t="s">
        <v>2833</v>
      </c>
      <c r="B654" s="26" t="s">
        <v>2138</v>
      </c>
    </row>
    <row r="655" spans="1:2" x14ac:dyDescent="0.25">
      <c r="A655" s="28" t="s">
        <v>2895</v>
      </c>
      <c r="B655" s="28" t="s">
        <v>2138</v>
      </c>
    </row>
    <row r="656" spans="1:2" x14ac:dyDescent="0.25">
      <c r="A656" s="26" t="s">
        <v>2896</v>
      </c>
      <c r="B656" s="26" t="s">
        <v>2137</v>
      </c>
    </row>
    <row r="657" spans="1:2" x14ac:dyDescent="0.25">
      <c r="A657" s="26" t="s">
        <v>2897</v>
      </c>
      <c r="B657" s="26" t="s">
        <v>2137</v>
      </c>
    </row>
    <row r="658" spans="1:2" x14ac:dyDescent="0.25">
      <c r="A658" s="14" t="s">
        <v>1980</v>
      </c>
      <c r="B658" s="14" t="s">
        <v>2138</v>
      </c>
    </row>
    <row r="659" spans="1:2" x14ac:dyDescent="0.25">
      <c r="A659" s="26" t="s">
        <v>2332</v>
      </c>
      <c r="B659" s="27" t="s">
        <v>2138</v>
      </c>
    </row>
    <row r="660" spans="1:2" x14ac:dyDescent="0.25">
      <c r="A660" s="26" t="s">
        <v>2622</v>
      </c>
      <c r="B660" s="26" t="s">
        <v>2017</v>
      </c>
    </row>
    <row r="661" spans="1:2" x14ac:dyDescent="0.25">
      <c r="A661" s="26" t="s">
        <v>2548</v>
      </c>
      <c r="B661" s="26" t="s">
        <v>2017</v>
      </c>
    </row>
    <row r="662" spans="1:2" x14ac:dyDescent="0.25">
      <c r="A662" s="26" t="s">
        <v>2459</v>
      </c>
      <c r="B662" s="26" t="s">
        <v>2140</v>
      </c>
    </row>
    <row r="663" spans="1:2" x14ac:dyDescent="0.25">
      <c r="A663" s="14" t="s">
        <v>2084</v>
      </c>
      <c r="B663" s="14" t="s">
        <v>2017</v>
      </c>
    </row>
    <row r="664" spans="1:2" x14ac:dyDescent="0.25">
      <c r="A664" s="14" t="s">
        <v>1981</v>
      </c>
      <c r="B664" s="14" t="s">
        <v>2017</v>
      </c>
    </row>
    <row r="665" spans="1:2" x14ac:dyDescent="0.25">
      <c r="A665" s="26" t="s">
        <v>2067</v>
      </c>
      <c r="B665" s="26" t="s">
        <v>2017</v>
      </c>
    </row>
    <row r="666" spans="1:2" x14ac:dyDescent="0.25">
      <c r="A666" s="14" t="s">
        <v>2063</v>
      </c>
      <c r="B666" s="14" t="s">
        <v>2017</v>
      </c>
    </row>
    <row r="667" spans="1:2" x14ac:dyDescent="0.25">
      <c r="A667" s="14" t="s">
        <v>1982</v>
      </c>
      <c r="B667" s="14" t="s">
        <v>2017</v>
      </c>
    </row>
    <row r="668" spans="1:2" x14ac:dyDescent="0.25">
      <c r="A668" s="14" t="s">
        <v>2086</v>
      </c>
      <c r="B668" s="14" t="s">
        <v>2137</v>
      </c>
    </row>
    <row r="669" spans="1:2" x14ac:dyDescent="0.25">
      <c r="A669" s="14" t="s">
        <v>1983</v>
      </c>
      <c r="B669" s="14" t="s">
        <v>2137</v>
      </c>
    </row>
    <row r="670" spans="1:2" x14ac:dyDescent="0.25">
      <c r="A670" s="14" t="s">
        <v>2107</v>
      </c>
      <c r="B670" s="14" t="s">
        <v>2141</v>
      </c>
    </row>
    <row r="671" spans="1:2" x14ac:dyDescent="0.25">
      <c r="A671" s="26" t="s">
        <v>2549</v>
      </c>
      <c r="B671" s="26" t="s">
        <v>2141</v>
      </c>
    </row>
    <row r="672" spans="1:2" x14ac:dyDescent="0.25">
      <c r="A672" s="26" t="s">
        <v>2461</v>
      </c>
      <c r="B672" s="26" t="s">
        <v>2141</v>
      </c>
    </row>
    <row r="673" spans="1:2" x14ac:dyDescent="0.25">
      <c r="A673" s="26" t="s">
        <v>2331</v>
      </c>
      <c r="B673" s="27" t="s">
        <v>2140</v>
      </c>
    </row>
    <row r="674" spans="1:2" x14ac:dyDescent="0.25">
      <c r="A674" s="14" t="s">
        <v>1984</v>
      </c>
      <c r="B674" s="14" t="s">
        <v>2140</v>
      </c>
    </row>
    <row r="675" spans="1:2" x14ac:dyDescent="0.25">
      <c r="A675" s="26" t="s">
        <v>2330</v>
      </c>
      <c r="B675" s="27" t="s">
        <v>2140</v>
      </c>
    </row>
    <row r="676" spans="1:2" x14ac:dyDescent="0.25">
      <c r="A676" s="14" t="s">
        <v>2106</v>
      </c>
      <c r="B676" s="14" t="s">
        <v>2140</v>
      </c>
    </row>
    <row r="677" spans="1:2" x14ac:dyDescent="0.25">
      <c r="A677" s="14" t="s">
        <v>2105</v>
      </c>
      <c r="B677" s="14" t="s">
        <v>2140</v>
      </c>
    </row>
    <row r="678" spans="1:2" x14ac:dyDescent="0.25">
      <c r="A678" s="26" t="s">
        <v>2329</v>
      </c>
      <c r="B678" s="27" t="s">
        <v>2017</v>
      </c>
    </row>
    <row r="679" spans="1:2" x14ac:dyDescent="0.25">
      <c r="A679" s="26" t="s">
        <v>2328</v>
      </c>
      <c r="B679" s="27" t="s">
        <v>2017</v>
      </c>
    </row>
    <row r="680" spans="1:2" x14ac:dyDescent="0.25">
      <c r="A680" s="14" t="s">
        <v>1985</v>
      </c>
      <c r="B680" s="14" t="s">
        <v>2017</v>
      </c>
    </row>
    <row r="681" spans="1:2" x14ac:dyDescent="0.25">
      <c r="A681" s="14" t="s">
        <v>1986</v>
      </c>
      <c r="B681" s="14" t="s">
        <v>2017</v>
      </c>
    </row>
    <row r="682" spans="1:2" x14ac:dyDescent="0.25">
      <c r="A682" s="26" t="s">
        <v>2623</v>
      </c>
      <c r="B682" s="26" t="s">
        <v>2138</v>
      </c>
    </row>
    <row r="683" spans="1:2" x14ac:dyDescent="0.25">
      <c r="A683" s="14" t="s">
        <v>1987</v>
      </c>
      <c r="B683" s="14" t="s">
        <v>2138</v>
      </c>
    </row>
    <row r="684" spans="1:2" x14ac:dyDescent="0.25">
      <c r="A684" s="26" t="s">
        <v>2528</v>
      </c>
      <c r="B684" s="26" t="s">
        <v>2017</v>
      </c>
    </row>
    <row r="685" spans="1:2" x14ac:dyDescent="0.25">
      <c r="A685" s="26" t="s">
        <v>2512</v>
      </c>
      <c r="B685" s="26" t="s">
        <v>2138</v>
      </c>
    </row>
    <row r="686" spans="1:2" x14ac:dyDescent="0.25">
      <c r="A686" s="28" t="s">
        <v>2327</v>
      </c>
      <c r="B686" s="29" t="s">
        <v>2140</v>
      </c>
    </row>
    <row r="687" spans="1:2" x14ac:dyDescent="0.25">
      <c r="A687" s="14" t="s">
        <v>1988</v>
      </c>
      <c r="B687" s="14" t="s">
        <v>2140</v>
      </c>
    </row>
    <row r="688" spans="1:2" x14ac:dyDescent="0.25">
      <c r="A688" s="28" t="s">
        <v>2624</v>
      </c>
      <c r="B688" s="28" t="s">
        <v>2140</v>
      </c>
    </row>
    <row r="689" spans="1:2" x14ac:dyDescent="0.25">
      <c r="A689" s="28" t="s">
        <v>2443</v>
      </c>
      <c r="B689" s="28" t="s">
        <v>2141</v>
      </c>
    </row>
    <row r="690" spans="1:2" x14ac:dyDescent="0.25">
      <c r="A690" s="28" t="s">
        <v>2441</v>
      </c>
      <c r="B690" s="28" t="s">
        <v>2138</v>
      </c>
    </row>
    <row r="691" spans="1:2" x14ac:dyDescent="0.25">
      <c r="A691" s="28" t="s">
        <v>3115</v>
      </c>
      <c r="B691" s="28" t="s">
        <v>2010</v>
      </c>
    </row>
    <row r="692" spans="1:2" x14ac:dyDescent="0.25">
      <c r="A692" s="28" t="s">
        <v>3116</v>
      </c>
      <c r="B692" s="28" t="s">
        <v>2010</v>
      </c>
    </row>
    <row r="693" spans="1:2" x14ac:dyDescent="0.25">
      <c r="A693" s="26" t="s">
        <v>2492</v>
      </c>
      <c r="B693" s="26" t="s">
        <v>2139</v>
      </c>
    </row>
    <row r="694" spans="1:2" x14ac:dyDescent="0.25">
      <c r="A694" s="26" t="s">
        <v>2326</v>
      </c>
      <c r="B694" s="27" t="s">
        <v>2143</v>
      </c>
    </row>
    <row r="695" spans="1:2" x14ac:dyDescent="0.25">
      <c r="A695" s="28" t="s">
        <v>2442</v>
      </c>
      <c r="B695" s="28" t="s">
        <v>2139</v>
      </c>
    </row>
    <row r="696" spans="1:2" x14ac:dyDescent="0.25">
      <c r="A696" s="28" t="s">
        <v>3051</v>
      </c>
      <c r="B696" s="28" t="s">
        <v>2142</v>
      </c>
    </row>
    <row r="697" spans="1:2" x14ac:dyDescent="0.25">
      <c r="A697" s="26" t="s">
        <v>2968</v>
      </c>
      <c r="B697" s="26" t="s">
        <v>2142</v>
      </c>
    </row>
    <row r="698" spans="1:2" x14ac:dyDescent="0.25">
      <c r="A698" s="26" t="s">
        <v>2131</v>
      </c>
      <c r="B698" s="26" t="s">
        <v>2139</v>
      </c>
    </row>
    <row r="699" spans="1:2" x14ac:dyDescent="0.25">
      <c r="A699" s="26" t="s">
        <v>2325</v>
      </c>
      <c r="B699" s="27" t="s">
        <v>2010</v>
      </c>
    </row>
    <row r="700" spans="1:2" x14ac:dyDescent="0.25">
      <c r="A700" s="26" t="s">
        <v>2428</v>
      </c>
      <c r="B700" s="26" t="s">
        <v>2142</v>
      </c>
    </row>
    <row r="701" spans="1:2" x14ac:dyDescent="0.25">
      <c r="A701" s="28" t="s">
        <v>2489</v>
      </c>
      <c r="B701" s="28" t="s">
        <v>2142</v>
      </c>
    </row>
    <row r="702" spans="1:2" x14ac:dyDescent="0.25">
      <c r="A702" s="26" t="s">
        <v>2324</v>
      </c>
      <c r="B702" s="27" t="s">
        <v>2142</v>
      </c>
    </row>
    <row r="703" spans="1:2" x14ac:dyDescent="0.25">
      <c r="A703" s="28" t="s">
        <v>2324</v>
      </c>
      <c r="B703" s="29" t="s">
        <v>2142</v>
      </c>
    </row>
    <row r="704" spans="1:2" x14ac:dyDescent="0.25">
      <c r="A704" s="26" t="s">
        <v>2324</v>
      </c>
      <c r="B704" s="27" t="s">
        <v>2142</v>
      </c>
    </row>
    <row r="705" spans="1:2" x14ac:dyDescent="0.25">
      <c r="A705" s="14" t="s">
        <v>1989</v>
      </c>
      <c r="B705" s="14" t="s">
        <v>2142</v>
      </c>
    </row>
    <row r="706" spans="1:2" x14ac:dyDescent="0.25">
      <c r="A706" s="26" t="s">
        <v>2625</v>
      </c>
      <c r="B706" s="26" t="s">
        <v>2142</v>
      </c>
    </row>
    <row r="707" spans="1:2" x14ac:dyDescent="0.25">
      <c r="A707" s="28" t="s">
        <v>2440</v>
      </c>
      <c r="B707" s="28" t="s">
        <v>2010</v>
      </c>
    </row>
    <row r="708" spans="1:2" x14ac:dyDescent="0.25">
      <c r="A708" s="28" t="s">
        <v>2447</v>
      </c>
      <c r="B708" s="28" t="s">
        <v>2139</v>
      </c>
    </row>
    <row r="709" spans="1:2" x14ac:dyDescent="0.25">
      <c r="A709" s="14" t="s">
        <v>2071</v>
      </c>
      <c r="B709" s="14" t="s">
        <v>2010</v>
      </c>
    </row>
    <row r="710" spans="1:2" x14ac:dyDescent="0.25">
      <c r="A710" s="26" t="s">
        <v>2959</v>
      </c>
      <c r="B710" s="26" t="s">
        <v>2010</v>
      </c>
    </row>
    <row r="711" spans="1:2" x14ac:dyDescent="0.25">
      <c r="A711" s="14" t="s">
        <v>2085</v>
      </c>
      <c r="B711" s="14" t="s">
        <v>2137</v>
      </c>
    </row>
    <row r="712" spans="1:2" x14ac:dyDescent="0.25">
      <c r="A712" s="14" t="s">
        <v>1990</v>
      </c>
      <c r="B712" s="14" t="s">
        <v>2137</v>
      </c>
    </row>
    <row r="713" spans="1:2" x14ac:dyDescent="0.25">
      <c r="A713" s="26" t="s">
        <v>2494</v>
      </c>
      <c r="B713" s="26" t="s">
        <v>2137</v>
      </c>
    </row>
    <row r="714" spans="1:2" x14ac:dyDescent="0.25">
      <c r="A714" s="28" t="s">
        <v>2323</v>
      </c>
      <c r="B714" s="29" t="s">
        <v>2139</v>
      </c>
    </row>
    <row r="715" spans="1:2" x14ac:dyDescent="0.25">
      <c r="A715" s="14" t="s">
        <v>1991</v>
      </c>
      <c r="B715" s="14" t="s">
        <v>2137</v>
      </c>
    </row>
    <row r="716" spans="1:2" x14ac:dyDescent="0.25">
      <c r="A716" s="14" t="s">
        <v>2136</v>
      </c>
      <c r="B716" s="14" t="s">
        <v>2316</v>
      </c>
    </row>
    <row r="717" spans="1:2" x14ac:dyDescent="0.25">
      <c r="A717" s="14" t="s">
        <v>1992</v>
      </c>
      <c r="B717" s="14" t="s">
        <v>2316</v>
      </c>
    </row>
    <row r="718" spans="1:2" x14ac:dyDescent="0.25">
      <c r="A718" s="26" t="s">
        <v>2527</v>
      </c>
      <c r="B718" s="26" t="s">
        <v>2010</v>
      </c>
    </row>
    <row r="719" spans="1:2" x14ac:dyDescent="0.25">
      <c r="A719" s="26" t="s">
        <v>2626</v>
      </c>
      <c r="B719" s="26" t="s">
        <v>2010</v>
      </c>
    </row>
    <row r="720" spans="1:2" x14ac:dyDescent="0.25">
      <c r="A720" s="14" t="s">
        <v>2133</v>
      </c>
      <c r="B720" s="14" t="s">
        <v>2141</v>
      </c>
    </row>
    <row r="721" spans="1:2" x14ac:dyDescent="0.25">
      <c r="A721" s="26" t="s">
        <v>2017</v>
      </c>
      <c r="B721" s="26" t="s">
        <v>2017</v>
      </c>
    </row>
    <row r="722" spans="1:2" x14ac:dyDescent="0.25">
      <c r="A722" s="26" t="s">
        <v>2898</v>
      </c>
      <c r="B722" s="26" t="s">
        <v>2017</v>
      </c>
    </row>
    <row r="723" spans="1:2" x14ac:dyDescent="0.25">
      <c r="A723" s="28" t="s">
        <v>2322</v>
      </c>
      <c r="B723" s="29" t="s">
        <v>2017</v>
      </c>
    </row>
    <row r="724" spans="1:2" x14ac:dyDescent="0.25">
      <c r="A724" s="14" t="s">
        <v>1993</v>
      </c>
      <c r="B724" s="14" t="s">
        <v>2017</v>
      </c>
    </row>
    <row r="725" spans="1:2" x14ac:dyDescent="0.25">
      <c r="A725" s="14" t="s">
        <v>1994</v>
      </c>
      <c r="B725" s="14" t="s">
        <v>2017</v>
      </c>
    </row>
    <row r="726" spans="1:2" x14ac:dyDescent="0.25">
      <c r="A726" s="26" t="s">
        <v>2579</v>
      </c>
      <c r="B726" s="26" t="s">
        <v>2139</v>
      </c>
    </row>
    <row r="727" spans="1:2" x14ac:dyDescent="0.25">
      <c r="A727" s="28" t="s">
        <v>2577</v>
      </c>
      <c r="B727" s="28" t="s">
        <v>2139</v>
      </c>
    </row>
    <row r="728" spans="1:2" x14ac:dyDescent="0.25">
      <c r="A728" s="26" t="s">
        <v>2931</v>
      </c>
      <c r="B728" s="26" t="s">
        <v>2139</v>
      </c>
    </row>
    <row r="729" spans="1:2" x14ac:dyDescent="0.25">
      <c r="A729" s="28" t="s">
        <v>2865</v>
      </c>
      <c r="B729" s="28" t="s">
        <v>2139</v>
      </c>
    </row>
    <row r="730" spans="1:2" x14ac:dyDescent="0.25">
      <c r="A730" s="28" t="s">
        <v>2647</v>
      </c>
      <c r="B730" s="28" t="s">
        <v>2139</v>
      </c>
    </row>
    <row r="731" spans="1:2" x14ac:dyDescent="0.25">
      <c r="A731" s="28" t="s">
        <v>2469</v>
      </c>
      <c r="B731" s="28" t="s">
        <v>2142</v>
      </c>
    </row>
    <row r="732" spans="1:2" x14ac:dyDescent="0.25">
      <c r="A732" s="26" t="s">
        <v>2648</v>
      </c>
      <c r="B732" s="26" t="s">
        <v>2017</v>
      </c>
    </row>
    <row r="733" spans="1:2" x14ac:dyDescent="0.25">
      <c r="A733" s="14" t="s">
        <v>2110</v>
      </c>
      <c r="B733" s="14" t="s">
        <v>2017</v>
      </c>
    </row>
    <row r="734" spans="1:2" x14ac:dyDescent="0.25">
      <c r="A734" s="26" t="s">
        <v>2444</v>
      </c>
      <c r="B734" s="26" t="s">
        <v>2010</v>
      </c>
    </row>
    <row r="735" spans="1:2" x14ac:dyDescent="0.25">
      <c r="A735" s="26" t="s">
        <v>2526</v>
      </c>
      <c r="B735" s="26" t="s">
        <v>2010</v>
      </c>
    </row>
    <row r="736" spans="1:2" x14ac:dyDescent="0.25">
      <c r="A736" s="26" t="s">
        <v>2510</v>
      </c>
      <c r="B736" s="26" t="s">
        <v>2139</v>
      </c>
    </row>
    <row r="737" spans="1:2" x14ac:dyDescent="0.25">
      <c r="A737" s="26" t="s">
        <v>2414</v>
      </c>
      <c r="B737" s="26" t="s">
        <v>2142</v>
      </c>
    </row>
    <row r="738" spans="1:2" x14ac:dyDescent="0.25">
      <c r="A738" s="28" t="s">
        <v>2414</v>
      </c>
      <c r="B738" s="28" t="s">
        <v>2142</v>
      </c>
    </row>
    <row r="739" spans="1:2" x14ac:dyDescent="0.25">
      <c r="A739" s="14" t="s">
        <v>1995</v>
      </c>
      <c r="B739" s="14" t="s">
        <v>2142</v>
      </c>
    </row>
    <row r="740" spans="1:2" x14ac:dyDescent="0.25">
      <c r="A740" s="28" t="s">
        <v>2078</v>
      </c>
      <c r="B740" s="28" t="s">
        <v>2138</v>
      </c>
    </row>
    <row r="741" spans="1:2" x14ac:dyDescent="0.25">
      <c r="A741" s="14" t="s">
        <v>1996</v>
      </c>
      <c r="B741" s="14" t="s">
        <v>2138</v>
      </c>
    </row>
    <row r="742" spans="1:2" x14ac:dyDescent="0.25">
      <c r="A742" s="14" t="s">
        <v>1997</v>
      </c>
      <c r="B742" s="14" t="s">
        <v>2138</v>
      </c>
    </row>
    <row r="743" spans="1:2" x14ac:dyDescent="0.25">
      <c r="A743" s="28" t="s">
        <v>2321</v>
      </c>
      <c r="B743" s="29" t="s">
        <v>2138</v>
      </c>
    </row>
    <row r="744" spans="1:2" x14ac:dyDescent="0.25">
      <c r="A744" s="14" t="s">
        <v>1998</v>
      </c>
      <c r="B744" s="14" t="s">
        <v>2138</v>
      </c>
    </row>
    <row r="745" spans="1:2" x14ac:dyDescent="0.25">
      <c r="A745" s="28" t="s">
        <v>2320</v>
      </c>
      <c r="B745" s="29" t="s">
        <v>2138</v>
      </c>
    </row>
    <row r="746" spans="1:2" x14ac:dyDescent="0.25">
      <c r="A746" s="14" t="s">
        <v>1999</v>
      </c>
      <c r="B746" s="14" t="s">
        <v>2138</v>
      </c>
    </row>
    <row r="747" spans="1:2" x14ac:dyDescent="0.25">
      <c r="A747" s="26" t="s">
        <v>2661</v>
      </c>
      <c r="B747" s="26" t="s">
        <v>2138</v>
      </c>
    </row>
    <row r="748" spans="1:2" x14ac:dyDescent="0.25">
      <c r="A748" s="26" t="s">
        <v>3117</v>
      </c>
      <c r="B748" s="26" t="s">
        <v>2010</v>
      </c>
    </row>
    <row r="749" spans="1:2" x14ac:dyDescent="0.25">
      <c r="A749" s="26" t="s">
        <v>3118</v>
      </c>
      <c r="B749" s="26" t="s">
        <v>2010</v>
      </c>
    </row>
    <row r="750" spans="1:2" x14ac:dyDescent="0.25">
      <c r="A750" s="28" t="s">
        <v>3119</v>
      </c>
      <c r="B750" s="28" t="s">
        <v>2010</v>
      </c>
    </row>
    <row r="751" spans="1:2" x14ac:dyDescent="0.25">
      <c r="A751" s="28" t="s">
        <v>3120</v>
      </c>
      <c r="B751" s="28" t="s">
        <v>2010</v>
      </c>
    </row>
    <row r="752" spans="1:2" x14ac:dyDescent="0.25">
      <c r="A752" s="26" t="s">
        <v>2574</v>
      </c>
      <c r="B752" s="26" t="s">
        <v>2010</v>
      </c>
    </row>
    <row r="753" spans="1:2" x14ac:dyDescent="0.25">
      <c r="A753" s="28" t="s">
        <v>2553</v>
      </c>
      <c r="B753" s="28" t="s">
        <v>2137</v>
      </c>
    </row>
    <row r="754" spans="1:2" x14ac:dyDescent="0.25">
      <c r="A754" s="28" t="s">
        <v>2420</v>
      </c>
      <c r="B754" s="28" t="s">
        <v>2142</v>
      </c>
    </row>
    <row r="755" spans="1:2" x14ac:dyDescent="0.25">
      <c r="A755" s="28" t="s">
        <v>2319</v>
      </c>
      <c r="B755" s="29" t="s">
        <v>2142</v>
      </c>
    </row>
    <row r="756" spans="1:2" x14ac:dyDescent="0.25">
      <c r="A756" s="28" t="s">
        <v>2318</v>
      </c>
      <c r="B756" s="29" t="s">
        <v>2010</v>
      </c>
    </row>
    <row r="757" spans="1:2" x14ac:dyDescent="0.25">
      <c r="A757" s="28" t="s">
        <v>2627</v>
      </c>
      <c r="B757" s="28" t="s">
        <v>2141</v>
      </c>
    </row>
    <row r="758" spans="1:2" x14ac:dyDescent="0.25">
      <c r="A758" s="28" t="s">
        <v>2317</v>
      </c>
      <c r="B758" s="29" t="s">
        <v>2141</v>
      </c>
    </row>
    <row r="759" spans="1:2" x14ac:dyDescent="0.25">
      <c r="A759" s="14" t="s">
        <v>2114</v>
      </c>
      <c r="B759" s="14" t="s">
        <v>2141</v>
      </c>
    </row>
    <row r="760" spans="1:2" x14ac:dyDescent="0.25">
      <c r="A760" s="26" t="s">
        <v>2411</v>
      </c>
      <c r="B760" s="26" t="s">
        <v>2141</v>
      </c>
    </row>
    <row r="761" spans="1:2" x14ac:dyDescent="0.25">
      <c r="A761" s="26" t="s">
        <v>2299</v>
      </c>
      <c r="B761" s="27" t="s">
        <v>2316</v>
      </c>
    </row>
    <row r="762" spans="1:2" x14ac:dyDescent="0.25">
      <c r="A762" s="26" t="s">
        <v>2570</v>
      </c>
      <c r="B762" s="26" t="s">
        <v>2139</v>
      </c>
    </row>
    <row r="763" spans="1:2" x14ac:dyDescent="0.25">
      <c r="A763" s="14" t="s">
        <v>2082</v>
      </c>
      <c r="B763" s="14" t="s">
        <v>2141</v>
      </c>
    </row>
    <row r="764" spans="1:2" x14ac:dyDescent="0.25">
      <c r="A764" s="28" t="s">
        <v>2573</v>
      </c>
      <c r="B764" s="28" t="s">
        <v>2141</v>
      </c>
    </row>
    <row r="765" spans="1:2" x14ac:dyDescent="0.25">
      <c r="A765" s="28" t="s">
        <v>2520</v>
      </c>
      <c r="B765" s="28" t="s">
        <v>2141</v>
      </c>
    </row>
    <row r="766" spans="1:2" x14ac:dyDescent="0.25">
      <c r="A766" s="26" t="s">
        <v>2520</v>
      </c>
      <c r="B766" s="26" t="s">
        <v>2141</v>
      </c>
    </row>
    <row r="767" spans="1:2" x14ac:dyDescent="0.25">
      <c r="A767" s="26" t="s">
        <v>3121</v>
      </c>
      <c r="B767" s="26" t="s">
        <v>2010</v>
      </c>
    </row>
    <row r="768" spans="1:2" x14ac:dyDescent="0.25">
      <c r="A768" s="28" t="s">
        <v>2628</v>
      </c>
      <c r="B768" s="28" t="s">
        <v>2139</v>
      </c>
    </row>
    <row r="769" spans="1:2" x14ac:dyDescent="0.25">
      <c r="A769" s="14" t="s">
        <v>2117</v>
      </c>
      <c r="B769" s="14" t="s">
        <v>2140</v>
      </c>
    </row>
    <row r="770" spans="1:2" x14ac:dyDescent="0.25">
      <c r="A770" s="14" t="s">
        <v>2000</v>
      </c>
      <c r="B770" s="14" t="s">
        <v>2140</v>
      </c>
    </row>
    <row r="771" spans="1:2" x14ac:dyDescent="0.25">
      <c r="A771" s="28" t="s">
        <v>2315</v>
      </c>
      <c r="B771" s="29" t="s">
        <v>2140</v>
      </c>
    </row>
    <row r="772" spans="1:2" x14ac:dyDescent="0.25">
      <c r="A772" s="26" t="s">
        <v>2314</v>
      </c>
      <c r="B772" s="27" t="s">
        <v>2140</v>
      </c>
    </row>
    <row r="773" spans="1:2" x14ac:dyDescent="0.25">
      <c r="A773" s="14" t="s">
        <v>2001</v>
      </c>
      <c r="B773" s="14" t="s">
        <v>2140</v>
      </c>
    </row>
    <row r="774" spans="1:2" x14ac:dyDescent="0.25">
      <c r="A774" s="14" t="s">
        <v>2002</v>
      </c>
      <c r="B774" s="14" t="s">
        <v>2140</v>
      </c>
    </row>
    <row r="775" spans="1:2" x14ac:dyDescent="0.25">
      <c r="A775" s="28" t="s">
        <v>2662</v>
      </c>
      <c r="B775" s="28" t="s">
        <v>2140</v>
      </c>
    </row>
    <row r="776" spans="1:2" x14ac:dyDescent="0.25">
      <c r="A776" s="28" t="s">
        <v>2629</v>
      </c>
      <c r="B776" s="28" t="s">
        <v>2140</v>
      </c>
    </row>
    <row r="777" spans="1:2" x14ac:dyDescent="0.25">
      <c r="A777" s="28" t="s">
        <v>2630</v>
      </c>
      <c r="B777" s="28" t="s">
        <v>2140</v>
      </c>
    </row>
    <row r="778" spans="1:2" x14ac:dyDescent="0.25">
      <c r="A778" s="28" t="s">
        <v>2404</v>
      </c>
      <c r="B778" s="28" t="s">
        <v>2140</v>
      </c>
    </row>
    <row r="779" spans="1:2" x14ac:dyDescent="0.25">
      <c r="A779" s="14" t="s">
        <v>2003</v>
      </c>
      <c r="B779" s="14" t="s">
        <v>2140</v>
      </c>
    </row>
    <row r="780" spans="1:2" x14ac:dyDescent="0.25">
      <c r="A780" s="26" t="s">
        <v>2405</v>
      </c>
      <c r="B780" s="26" t="s">
        <v>2140</v>
      </c>
    </row>
    <row r="781" spans="1:2" x14ac:dyDescent="0.25">
      <c r="A781" s="26" t="s">
        <v>2313</v>
      </c>
      <c r="B781" s="27" t="s">
        <v>2142</v>
      </c>
    </row>
    <row r="782" spans="1:2" x14ac:dyDescent="0.25">
      <c r="A782" s="28" t="s">
        <v>2663</v>
      </c>
      <c r="B782" s="28" t="s">
        <v>2142</v>
      </c>
    </row>
    <row r="783" spans="1:2" x14ac:dyDescent="0.25">
      <c r="A783" s="28" t="s">
        <v>2438</v>
      </c>
      <c r="B783" s="28" t="s">
        <v>2010</v>
      </c>
    </row>
    <row r="784" spans="1:2" x14ac:dyDescent="0.25">
      <c r="A784" s="28" t="s">
        <v>3122</v>
      </c>
      <c r="B784" s="28" t="s">
        <v>2140</v>
      </c>
    </row>
    <row r="785" spans="1:2" x14ac:dyDescent="0.25">
      <c r="A785" s="28" t="s">
        <v>2812</v>
      </c>
      <c r="B785" s="28" t="s">
        <v>2140</v>
      </c>
    </row>
    <row r="786" spans="1:2" x14ac:dyDescent="0.25">
      <c r="A786" s="14" t="s">
        <v>2004</v>
      </c>
      <c r="B786" s="14" t="s">
        <v>2143</v>
      </c>
    </row>
    <row r="787" spans="1:2" x14ac:dyDescent="0.25">
      <c r="A787" s="14" t="s">
        <v>2005</v>
      </c>
      <c r="B787" s="14" t="s">
        <v>2140</v>
      </c>
    </row>
    <row r="788" spans="1:2" x14ac:dyDescent="0.25">
      <c r="A788" s="14" t="s">
        <v>2145</v>
      </c>
      <c r="B788" s="14" t="s">
        <v>2146</v>
      </c>
    </row>
    <row r="789" spans="1:2" x14ac:dyDescent="0.25">
      <c r="A789" s="28" t="s">
        <v>2664</v>
      </c>
      <c r="B789" s="28" t="s">
        <v>2139</v>
      </c>
    </row>
    <row r="790" spans="1:2" x14ac:dyDescent="0.25">
      <c r="A790" s="28" t="s">
        <v>2631</v>
      </c>
      <c r="B790" s="28" t="s">
        <v>2139</v>
      </c>
    </row>
    <row r="791" spans="1:2" x14ac:dyDescent="0.25">
      <c r="A791" s="28" t="s">
        <v>2632</v>
      </c>
      <c r="B791" s="28" t="s">
        <v>2139</v>
      </c>
    </row>
    <row r="792" spans="1:2" x14ac:dyDescent="0.25">
      <c r="A792" s="28" t="s">
        <v>2529</v>
      </c>
      <c r="B792" s="28" t="s">
        <v>2139</v>
      </c>
    </row>
    <row r="793" spans="1:2" x14ac:dyDescent="0.25">
      <c r="A793" s="28" t="s">
        <v>2312</v>
      </c>
      <c r="B793" s="29" t="s">
        <v>2139</v>
      </c>
    </row>
    <row r="794" spans="1:2" x14ac:dyDescent="0.25">
      <c r="A794" s="14" t="s">
        <v>2006</v>
      </c>
      <c r="B794" s="14" t="s">
        <v>2139</v>
      </c>
    </row>
    <row r="795" spans="1:2" x14ac:dyDescent="0.25">
      <c r="A795" s="28" t="s">
        <v>2511</v>
      </c>
      <c r="B795" s="28" t="s">
        <v>2139</v>
      </c>
    </row>
    <row r="796" spans="1:2" x14ac:dyDescent="0.25">
      <c r="A796" s="28" t="s">
        <v>2515</v>
      </c>
      <c r="B796" s="28" t="s">
        <v>2139</v>
      </c>
    </row>
    <row r="797" spans="1:2" x14ac:dyDescent="0.25">
      <c r="A797" s="28" t="s">
        <v>2311</v>
      </c>
      <c r="B797" s="29" t="s">
        <v>2010</v>
      </c>
    </row>
    <row r="798" spans="1:2" x14ac:dyDescent="0.25">
      <c r="A798" s="28" t="s">
        <v>2406</v>
      </c>
      <c r="B798" s="28" t="s">
        <v>2010</v>
      </c>
    </row>
    <row r="799" spans="1:2" x14ac:dyDescent="0.25">
      <c r="A799" s="28" t="s">
        <v>2665</v>
      </c>
      <c r="B799" s="28" t="s">
        <v>2139</v>
      </c>
    </row>
    <row r="800" spans="1:2" x14ac:dyDescent="0.25">
      <c r="A800" s="28" t="s">
        <v>2506</v>
      </c>
      <c r="B800" s="28" t="s">
        <v>2010</v>
      </c>
    </row>
    <row r="801" spans="1:2" x14ac:dyDescent="0.25">
      <c r="A801" s="28" t="s">
        <v>2524</v>
      </c>
      <c r="B801" s="28" t="s">
        <v>2139</v>
      </c>
    </row>
  </sheetData>
  <autoFilter ref="A1:B801" xr:uid="{00000000-0009-0000-0000-000003000000}">
    <sortState ref="A2:B801">
      <sortCondition ref="A2:A801"/>
    </sortState>
  </autoFilter>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B2109"/>
  <sheetViews>
    <sheetView topLeftCell="A7" workbookViewId="0">
      <selection activeCell="E11" sqref="E11"/>
    </sheetView>
  </sheetViews>
  <sheetFormatPr baseColWidth="10" defaultRowHeight="15" x14ac:dyDescent="0.25"/>
  <cols>
    <col min="1" max="1" width="45.7109375" customWidth="1"/>
    <col min="2" max="2" width="42" customWidth="1"/>
  </cols>
  <sheetData>
    <row r="1" spans="1:2" x14ac:dyDescent="0.25">
      <c r="A1" s="4" t="s">
        <v>0</v>
      </c>
      <c r="B1" s="4" t="s">
        <v>1</v>
      </c>
    </row>
    <row r="2" spans="1:2" x14ac:dyDescent="0.25">
      <c r="A2" s="5" t="s">
        <v>2</v>
      </c>
      <c r="B2" s="5" t="s">
        <v>2</v>
      </c>
    </row>
    <row r="3" spans="1:2" x14ac:dyDescent="0.25">
      <c r="A3" s="5" t="s">
        <v>3</v>
      </c>
      <c r="B3" s="5" t="s">
        <v>3</v>
      </c>
    </row>
    <row r="4" spans="1:2" x14ac:dyDescent="0.25">
      <c r="A4" s="5" t="s">
        <v>4</v>
      </c>
      <c r="B4" s="5" t="s">
        <v>4</v>
      </c>
    </row>
    <row r="5" spans="1:2" x14ac:dyDescent="0.25">
      <c r="A5" s="5" t="s">
        <v>5</v>
      </c>
      <c r="B5" s="5" t="s">
        <v>5</v>
      </c>
    </row>
    <row r="6" spans="1:2" x14ac:dyDescent="0.25">
      <c r="A6" s="5" t="s">
        <v>6</v>
      </c>
      <c r="B6" s="5" t="s">
        <v>6</v>
      </c>
    </row>
    <row r="7" spans="1:2" x14ac:dyDescent="0.25">
      <c r="A7" s="5" t="s">
        <v>7</v>
      </c>
      <c r="B7" s="5" t="s">
        <v>7</v>
      </c>
    </row>
    <row r="8" spans="1:2" x14ac:dyDescent="0.25">
      <c r="A8" s="5" t="s">
        <v>8</v>
      </c>
      <c r="B8" s="5" t="s">
        <v>8</v>
      </c>
    </row>
    <row r="9" spans="1:2" x14ac:dyDescent="0.25">
      <c r="A9" s="5" t="s">
        <v>9</v>
      </c>
      <c r="B9" s="5" t="s">
        <v>9</v>
      </c>
    </row>
    <row r="10" spans="1:2" x14ac:dyDescent="0.25">
      <c r="A10" s="5" t="s">
        <v>10</v>
      </c>
      <c r="B10" s="5" t="s">
        <v>10</v>
      </c>
    </row>
    <row r="11" spans="1:2" x14ac:dyDescent="0.25">
      <c r="A11" s="5" t="s">
        <v>11</v>
      </c>
      <c r="B11" s="5" t="s">
        <v>11</v>
      </c>
    </row>
    <row r="12" spans="1:2" x14ac:dyDescent="0.25">
      <c r="A12" s="5" t="s">
        <v>12</v>
      </c>
      <c r="B12" s="5" t="s">
        <v>12</v>
      </c>
    </row>
    <row r="13" spans="1:2" x14ac:dyDescent="0.25">
      <c r="A13" s="5" t="s">
        <v>13</v>
      </c>
      <c r="B13" s="5" t="s">
        <v>13</v>
      </c>
    </row>
    <row r="14" spans="1:2" x14ac:dyDescent="0.25">
      <c r="A14" s="5" t="s">
        <v>14</v>
      </c>
      <c r="B14" s="5" t="s">
        <v>14</v>
      </c>
    </row>
    <row r="15" spans="1:2" x14ac:dyDescent="0.25">
      <c r="A15" s="5" t="s">
        <v>15</v>
      </c>
      <c r="B15" s="5" t="s">
        <v>15</v>
      </c>
    </row>
    <row r="16" spans="1:2" x14ac:dyDescent="0.25">
      <c r="A16" s="5" t="s">
        <v>16</v>
      </c>
      <c r="B16" s="5" t="s">
        <v>16</v>
      </c>
    </row>
    <row r="17" spans="1:2" x14ac:dyDescent="0.25">
      <c r="A17" s="5" t="s">
        <v>17</v>
      </c>
      <c r="B17" s="5" t="s">
        <v>17</v>
      </c>
    </row>
    <row r="18" spans="1:2" x14ac:dyDescent="0.25">
      <c r="A18" s="5" t="s">
        <v>18</v>
      </c>
      <c r="B18" s="5" t="s">
        <v>18</v>
      </c>
    </row>
    <row r="19" spans="1:2" x14ac:dyDescent="0.25">
      <c r="A19" s="5" t="s">
        <v>19</v>
      </c>
      <c r="B19" s="5" t="s">
        <v>19</v>
      </c>
    </row>
    <row r="20" spans="1:2" x14ac:dyDescent="0.25">
      <c r="A20" s="5" t="s">
        <v>20</v>
      </c>
      <c r="B20" s="5" t="s">
        <v>21</v>
      </c>
    </row>
    <row r="21" spans="1:2" x14ac:dyDescent="0.25">
      <c r="A21" s="5" t="s">
        <v>22</v>
      </c>
      <c r="B21" s="5" t="s">
        <v>21</v>
      </c>
    </row>
    <row r="22" spans="1:2" x14ac:dyDescent="0.25">
      <c r="A22" s="5" t="s">
        <v>23</v>
      </c>
      <c r="B22" s="5" t="s">
        <v>21</v>
      </c>
    </row>
    <row r="23" spans="1:2" x14ac:dyDescent="0.25">
      <c r="A23" s="5" t="s">
        <v>24</v>
      </c>
      <c r="B23" s="5" t="s">
        <v>24</v>
      </c>
    </row>
    <row r="24" spans="1:2" x14ac:dyDescent="0.25">
      <c r="A24" s="5" t="s">
        <v>25</v>
      </c>
      <c r="B24" s="5" t="s">
        <v>25</v>
      </c>
    </row>
    <row r="25" spans="1:2" x14ac:dyDescent="0.25">
      <c r="A25" s="5" t="s">
        <v>26</v>
      </c>
      <c r="B25" s="5" t="s">
        <v>26</v>
      </c>
    </row>
    <row r="26" spans="1:2" x14ac:dyDescent="0.25">
      <c r="A26" s="5" t="s">
        <v>27</v>
      </c>
      <c r="B26" s="5" t="s">
        <v>27</v>
      </c>
    </row>
    <row r="27" spans="1:2" x14ac:dyDescent="0.25">
      <c r="A27" s="5" t="s">
        <v>28</v>
      </c>
      <c r="B27" s="5" t="s">
        <v>28</v>
      </c>
    </row>
    <row r="28" spans="1:2" x14ac:dyDescent="0.25">
      <c r="A28" s="5" t="s">
        <v>29</v>
      </c>
      <c r="B28" s="5" t="s">
        <v>29</v>
      </c>
    </row>
    <row r="29" spans="1:2" x14ac:dyDescent="0.25">
      <c r="A29" s="5" t="s">
        <v>30</v>
      </c>
      <c r="B29" s="5" t="s">
        <v>30</v>
      </c>
    </row>
    <row r="30" spans="1:2" x14ac:dyDescent="0.25">
      <c r="A30" s="5" t="s">
        <v>2673</v>
      </c>
      <c r="B30" s="5" t="s">
        <v>2673</v>
      </c>
    </row>
    <row r="31" spans="1:2" x14ac:dyDescent="0.25">
      <c r="A31" s="5" t="s">
        <v>31</v>
      </c>
      <c r="B31" s="5" t="s">
        <v>31</v>
      </c>
    </row>
    <row r="32" spans="1:2" x14ac:dyDescent="0.25">
      <c r="A32" s="5" t="s">
        <v>32</v>
      </c>
      <c r="B32" s="5" t="s">
        <v>32</v>
      </c>
    </row>
    <row r="33" spans="1:2" x14ac:dyDescent="0.25">
      <c r="A33" s="5" t="s">
        <v>33</v>
      </c>
      <c r="B33" s="5" t="s">
        <v>33</v>
      </c>
    </row>
    <row r="34" spans="1:2" x14ac:dyDescent="0.25">
      <c r="A34" s="5" t="s">
        <v>34</v>
      </c>
      <c r="B34" s="5" t="s">
        <v>34</v>
      </c>
    </row>
    <row r="35" spans="1:2" x14ac:dyDescent="0.25">
      <c r="A35" s="5" t="s">
        <v>35</v>
      </c>
      <c r="B35" s="5" t="s">
        <v>35</v>
      </c>
    </row>
    <row r="36" spans="1:2" x14ac:dyDescent="0.25">
      <c r="A36" s="5" t="s">
        <v>36</v>
      </c>
      <c r="B36" s="5" t="s">
        <v>36</v>
      </c>
    </row>
    <row r="37" spans="1:2" x14ac:dyDescent="0.25">
      <c r="A37" s="5" t="s">
        <v>37</v>
      </c>
      <c r="B37" s="5" t="s">
        <v>37</v>
      </c>
    </row>
    <row r="38" spans="1:2" x14ac:dyDescent="0.25">
      <c r="A38" s="5" t="s">
        <v>37</v>
      </c>
      <c r="B38" s="5" t="s">
        <v>37</v>
      </c>
    </row>
    <row r="39" spans="1:2" x14ac:dyDescent="0.25">
      <c r="A39" s="5" t="s">
        <v>38</v>
      </c>
      <c r="B39" s="5" t="s">
        <v>38</v>
      </c>
    </row>
    <row r="40" spans="1:2" x14ac:dyDescent="0.25">
      <c r="A40" s="5" t="s">
        <v>39</v>
      </c>
      <c r="B40" s="5" t="s">
        <v>39</v>
      </c>
    </row>
    <row r="41" spans="1:2" x14ac:dyDescent="0.25">
      <c r="A41" s="5" t="s">
        <v>40</v>
      </c>
      <c r="B41" s="5" t="s">
        <v>2274</v>
      </c>
    </row>
    <row r="42" spans="1:2" x14ac:dyDescent="0.25">
      <c r="A42" s="5" t="s">
        <v>41</v>
      </c>
      <c r="B42" s="5" t="s">
        <v>2274</v>
      </c>
    </row>
    <row r="43" spans="1:2" x14ac:dyDescent="0.25">
      <c r="A43" s="5" t="s">
        <v>42</v>
      </c>
      <c r="B43" s="5" t="s">
        <v>42</v>
      </c>
    </row>
    <row r="44" spans="1:2" x14ac:dyDescent="0.25">
      <c r="A44" s="5" t="s">
        <v>43</v>
      </c>
      <c r="B44" s="5" t="s">
        <v>43</v>
      </c>
    </row>
    <row r="45" spans="1:2" x14ac:dyDescent="0.25">
      <c r="A45" s="5" t="s">
        <v>44</v>
      </c>
      <c r="B45" s="5" t="s">
        <v>44</v>
      </c>
    </row>
    <row r="46" spans="1:2" x14ac:dyDescent="0.25">
      <c r="A46" s="5" t="s">
        <v>2674</v>
      </c>
      <c r="B46" s="5" t="s">
        <v>2674</v>
      </c>
    </row>
    <row r="47" spans="1:2" x14ac:dyDescent="0.25">
      <c r="A47" s="5" t="s">
        <v>2675</v>
      </c>
      <c r="B47" s="5" t="s">
        <v>2675</v>
      </c>
    </row>
    <row r="48" spans="1:2" x14ac:dyDescent="0.25">
      <c r="A48" s="5" t="s">
        <v>45</v>
      </c>
      <c r="B48" s="5" t="s">
        <v>45</v>
      </c>
    </row>
    <row r="49" spans="1:2" x14ac:dyDescent="0.25">
      <c r="A49" s="5" t="s">
        <v>46</v>
      </c>
      <c r="B49" s="5" t="s">
        <v>46</v>
      </c>
    </row>
    <row r="50" spans="1:2" x14ac:dyDescent="0.25">
      <c r="A50" s="5" t="s">
        <v>47</v>
      </c>
      <c r="B50" s="5" t="s">
        <v>47</v>
      </c>
    </row>
    <row r="51" spans="1:2" x14ac:dyDescent="0.25">
      <c r="A51" s="5" t="s">
        <v>48</v>
      </c>
      <c r="B51" s="5" t="s">
        <v>48</v>
      </c>
    </row>
    <row r="52" spans="1:2" x14ac:dyDescent="0.25">
      <c r="A52" s="5" t="s">
        <v>49</v>
      </c>
      <c r="B52" s="5" t="s">
        <v>49</v>
      </c>
    </row>
    <row r="53" spans="1:2" ht="30" x14ac:dyDescent="0.25">
      <c r="A53" s="5" t="s">
        <v>2805</v>
      </c>
      <c r="B53" s="5" t="s">
        <v>2805</v>
      </c>
    </row>
    <row r="54" spans="1:2" x14ac:dyDescent="0.25">
      <c r="A54" s="5" t="s">
        <v>50</v>
      </c>
      <c r="B54" s="5" t="s">
        <v>50</v>
      </c>
    </row>
    <row r="55" spans="1:2" x14ac:dyDescent="0.25">
      <c r="A55" s="5" t="s">
        <v>51</v>
      </c>
      <c r="B55" s="5" t="s">
        <v>51</v>
      </c>
    </row>
    <row r="56" spans="1:2" x14ac:dyDescent="0.25">
      <c r="A56" s="5" t="s">
        <v>52</v>
      </c>
      <c r="B56" s="5" t="s">
        <v>52</v>
      </c>
    </row>
    <row r="57" spans="1:2" x14ac:dyDescent="0.25">
      <c r="A57" s="5" t="s">
        <v>53</v>
      </c>
      <c r="B57" s="5" t="s">
        <v>53</v>
      </c>
    </row>
    <row r="58" spans="1:2" x14ac:dyDescent="0.25">
      <c r="A58" s="5" t="s">
        <v>54</v>
      </c>
      <c r="B58" s="5" t="s">
        <v>54</v>
      </c>
    </row>
    <row r="59" spans="1:2" x14ac:dyDescent="0.25">
      <c r="A59" s="5" t="s">
        <v>55</v>
      </c>
      <c r="B59" s="5" t="s">
        <v>55</v>
      </c>
    </row>
    <row r="60" spans="1:2" x14ac:dyDescent="0.25">
      <c r="A60" s="5" t="s">
        <v>56</v>
      </c>
      <c r="B60" s="5" t="s">
        <v>56</v>
      </c>
    </row>
    <row r="61" spans="1:2" ht="30" x14ac:dyDescent="0.25">
      <c r="A61" s="5" t="s">
        <v>57</v>
      </c>
      <c r="B61" s="5" t="s">
        <v>57</v>
      </c>
    </row>
    <row r="62" spans="1:2" x14ac:dyDescent="0.25">
      <c r="A62" s="5" t="s">
        <v>58</v>
      </c>
      <c r="B62" s="5" t="s">
        <v>58</v>
      </c>
    </row>
    <row r="63" spans="1:2" x14ac:dyDescent="0.25">
      <c r="A63" s="5" t="s">
        <v>59</v>
      </c>
      <c r="B63" s="5" t="s">
        <v>59</v>
      </c>
    </row>
    <row r="64" spans="1:2" x14ac:dyDescent="0.25">
      <c r="A64" s="5" t="s">
        <v>60</v>
      </c>
      <c r="B64" s="5" t="s">
        <v>60</v>
      </c>
    </row>
    <row r="65" spans="1:2" x14ac:dyDescent="0.25">
      <c r="A65" s="5" t="s">
        <v>61</v>
      </c>
      <c r="B65" s="5" t="s">
        <v>61</v>
      </c>
    </row>
    <row r="66" spans="1:2" x14ac:dyDescent="0.25">
      <c r="A66" s="5" t="s">
        <v>2676</v>
      </c>
      <c r="B66" s="5" t="s">
        <v>2676</v>
      </c>
    </row>
    <row r="67" spans="1:2" x14ac:dyDescent="0.25">
      <c r="A67" s="5" t="s">
        <v>62</v>
      </c>
      <c r="B67" s="5" t="s">
        <v>62</v>
      </c>
    </row>
    <row r="68" spans="1:2" x14ac:dyDescent="0.25">
      <c r="A68" s="5" t="s">
        <v>63</v>
      </c>
      <c r="B68" s="5" t="s">
        <v>63</v>
      </c>
    </row>
    <row r="69" spans="1:2" x14ac:dyDescent="0.25">
      <c r="A69" s="5" t="s">
        <v>64</v>
      </c>
      <c r="B69" s="5" t="s">
        <v>64</v>
      </c>
    </row>
    <row r="70" spans="1:2" x14ac:dyDescent="0.25">
      <c r="A70" s="5" t="s">
        <v>65</v>
      </c>
      <c r="B70" s="5" t="s">
        <v>65</v>
      </c>
    </row>
    <row r="71" spans="1:2" x14ac:dyDescent="0.25">
      <c r="A71" s="5" t="s">
        <v>2801</v>
      </c>
      <c r="B71" s="5" t="s">
        <v>2801</v>
      </c>
    </row>
    <row r="72" spans="1:2" x14ac:dyDescent="0.25">
      <c r="A72" s="5" t="s">
        <v>66</v>
      </c>
      <c r="B72" s="5" t="s">
        <v>66</v>
      </c>
    </row>
    <row r="73" spans="1:2" x14ac:dyDescent="0.25">
      <c r="A73" s="5" t="s">
        <v>67</v>
      </c>
      <c r="B73" s="5" t="s">
        <v>67</v>
      </c>
    </row>
    <row r="74" spans="1:2" x14ac:dyDescent="0.25">
      <c r="A74" s="5" t="s">
        <v>68</v>
      </c>
      <c r="B74" s="5" t="s">
        <v>68</v>
      </c>
    </row>
    <row r="75" spans="1:2" x14ac:dyDescent="0.25">
      <c r="A75" s="5" t="s">
        <v>2806</v>
      </c>
      <c r="B75" s="5" t="s">
        <v>2806</v>
      </c>
    </row>
    <row r="76" spans="1:2" ht="30" x14ac:dyDescent="0.25">
      <c r="A76" s="5" t="s">
        <v>69</v>
      </c>
      <c r="B76" s="5" t="s">
        <v>69</v>
      </c>
    </row>
    <row r="77" spans="1:2" ht="30" x14ac:dyDescent="0.25">
      <c r="A77" s="5" t="s">
        <v>69</v>
      </c>
      <c r="B77" s="5" t="s">
        <v>69</v>
      </c>
    </row>
    <row r="78" spans="1:2" x14ac:dyDescent="0.25">
      <c r="A78" s="5" t="s">
        <v>70</v>
      </c>
      <c r="B78" s="5" t="s">
        <v>70</v>
      </c>
    </row>
    <row r="79" spans="1:2" x14ac:dyDescent="0.25">
      <c r="A79" s="5" t="s">
        <v>71</v>
      </c>
      <c r="B79" s="5" t="s">
        <v>71</v>
      </c>
    </row>
    <row r="80" spans="1:2" x14ac:dyDescent="0.25">
      <c r="A80" s="5" t="s">
        <v>72</v>
      </c>
      <c r="B80" s="5" t="s">
        <v>72</v>
      </c>
    </row>
    <row r="81" spans="1:2" x14ac:dyDescent="0.25">
      <c r="A81" s="5" t="s">
        <v>73</v>
      </c>
      <c r="B81" s="5" t="s">
        <v>73</v>
      </c>
    </row>
    <row r="82" spans="1:2" ht="30" x14ac:dyDescent="0.25">
      <c r="A82" s="5" t="s">
        <v>74</v>
      </c>
      <c r="B82" s="5" t="s">
        <v>74</v>
      </c>
    </row>
    <row r="83" spans="1:2" x14ac:dyDescent="0.25">
      <c r="A83" s="5" t="s">
        <v>75</v>
      </c>
      <c r="B83" s="5" t="s">
        <v>75</v>
      </c>
    </row>
    <row r="84" spans="1:2" x14ac:dyDescent="0.25">
      <c r="A84" s="5" t="s">
        <v>76</v>
      </c>
      <c r="B84" s="5" t="s">
        <v>76</v>
      </c>
    </row>
    <row r="85" spans="1:2" x14ac:dyDescent="0.25">
      <c r="A85" s="5" t="s">
        <v>77</v>
      </c>
      <c r="B85" s="5" t="s">
        <v>77</v>
      </c>
    </row>
    <row r="86" spans="1:2" x14ac:dyDescent="0.25">
      <c r="A86" s="5" t="s">
        <v>78</v>
      </c>
      <c r="B86" s="5" t="s">
        <v>78</v>
      </c>
    </row>
    <row r="87" spans="1:2" x14ac:dyDescent="0.25">
      <c r="A87" s="5" t="s">
        <v>79</v>
      </c>
      <c r="B87" s="5" t="s">
        <v>79</v>
      </c>
    </row>
    <row r="88" spans="1:2" x14ac:dyDescent="0.25">
      <c r="A88" s="5" t="s">
        <v>80</v>
      </c>
      <c r="B88" s="5" t="s">
        <v>80</v>
      </c>
    </row>
    <row r="89" spans="1:2" x14ac:dyDescent="0.25">
      <c r="A89" s="5" t="s">
        <v>2677</v>
      </c>
      <c r="B89" s="5" t="s">
        <v>2677</v>
      </c>
    </row>
    <row r="90" spans="1:2" x14ac:dyDescent="0.25">
      <c r="A90" s="5" t="s">
        <v>81</v>
      </c>
      <c r="B90" s="5" t="s">
        <v>81</v>
      </c>
    </row>
    <row r="91" spans="1:2" x14ac:dyDescent="0.25">
      <c r="A91" s="5" t="s">
        <v>82</v>
      </c>
      <c r="B91" s="5" t="s">
        <v>82</v>
      </c>
    </row>
    <row r="92" spans="1:2" x14ac:dyDescent="0.25">
      <c r="A92" s="5" t="s">
        <v>83</v>
      </c>
      <c r="B92" s="5" t="s">
        <v>83</v>
      </c>
    </row>
    <row r="93" spans="1:2" x14ac:dyDescent="0.25">
      <c r="A93" s="5" t="s">
        <v>84</v>
      </c>
      <c r="B93" s="5" t="s">
        <v>84</v>
      </c>
    </row>
    <row r="94" spans="1:2" x14ac:dyDescent="0.25">
      <c r="A94" s="5" t="s">
        <v>85</v>
      </c>
      <c r="B94" s="5" t="s">
        <v>85</v>
      </c>
    </row>
    <row r="95" spans="1:2" x14ac:dyDescent="0.25">
      <c r="A95" s="5" t="s">
        <v>86</v>
      </c>
      <c r="B95" s="5" t="s">
        <v>86</v>
      </c>
    </row>
    <row r="96" spans="1:2" x14ac:dyDescent="0.25">
      <c r="A96" s="5" t="s">
        <v>87</v>
      </c>
      <c r="B96" s="5" t="s">
        <v>87</v>
      </c>
    </row>
    <row r="97" spans="1:2" x14ac:dyDescent="0.25">
      <c r="A97" s="5" t="s">
        <v>88</v>
      </c>
      <c r="B97" s="5" t="s">
        <v>88</v>
      </c>
    </row>
    <row r="98" spans="1:2" x14ac:dyDescent="0.25">
      <c r="A98" s="5" t="s">
        <v>89</v>
      </c>
      <c r="B98" s="5" t="s">
        <v>89</v>
      </c>
    </row>
    <row r="99" spans="1:2" x14ac:dyDescent="0.25">
      <c r="A99" s="5" t="s">
        <v>90</v>
      </c>
      <c r="B99" s="5" t="s">
        <v>90</v>
      </c>
    </row>
    <row r="100" spans="1:2" x14ac:dyDescent="0.25">
      <c r="A100" s="5" t="s">
        <v>91</v>
      </c>
      <c r="B100" s="5" t="s">
        <v>91</v>
      </c>
    </row>
    <row r="101" spans="1:2" x14ac:dyDescent="0.25">
      <c r="A101" s="5" t="s">
        <v>92</v>
      </c>
      <c r="B101" s="5" t="s">
        <v>92</v>
      </c>
    </row>
    <row r="102" spans="1:2" x14ac:dyDescent="0.25">
      <c r="A102" s="5" t="s">
        <v>93</v>
      </c>
      <c r="B102" s="5" t="s">
        <v>93</v>
      </c>
    </row>
    <row r="103" spans="1:2" x14ac:dyDescent="0.25">
      <c r="A103" s="5" t="s">
        <v>94</v>
      </c>
      <c r="B103" s="5" t="s">
        <v>94</v>
      </c>
    </row>
    <row r="104" spans="1:2" x14ac:dyDescent="0.25">
      <c r="A104" s="5" t="s">
        <v>95</v>
      </c>
      <c r="B104" s="5" t="s">
        <v>95</v>
      </c>
    </row>
    <row r="105" spans="1:2" x14ac:dyDescent="0.25">
      <c r="A105" s="5" t="s">
        <v>96</v>
      </c>
      <c r="B105" s="5" t="s">
        <v>96</v>
      </c>
    </row>
    <row r="106" spans="1:2" x14ac:dyDescent="0.25">
      <c r="A106" s="5" t="s">
        <v>97</v>
      </c>
      <c r="B106" s="5" t="s">
        <v>97</v>
      </c>
    </row>
    <row r="107" spans="1:2" x14ac:dyDescent="0.25">
      <c r="A107" s="5" t="s">
        <v>98</v>
      </c>
      <c r="B107" s="5" t="s">
        <v>98</v>
      </c>
    </row>
    <row r="108" spans="1:2" x14ac:dyDescent="0.25">
      <c r="A108" s="5" t="s">
        <v>98</v>
      </c>
      <c r="B108" s="5" t="s">
        <v>98</v>
      </c>
    </row>
    <row r="109" spans="1:2" x14ac:dyDescent="0.25">
      <c r="A109" s="5" t="s">
        <v>99</v>
      </c>
      <c r="B109" s="5" t="s">
        <v>99</v>
      </c>
    </row>
    <row r="110" spans="1:2" x14ac:dyDescent="0.25">
      <c r="A110" s="5" t="s">
        <v>99</v>
      </c>
      <c r="B110" s="5" t="s">
        <v>99</v>
      </c>
    </row>
    <row r="111" spans="1:2" x14ac:dyDescent="0.25">
      <c r="A111" s="5" t="s">
        <v>100</v>
      </c>
      <c r="B111" s="5" t="s">
        <v>100</v>
      </c>
    </row>
    <row r="112" spans="1:2" x14ac:dyDescent="0.25">
      <c r="A112" s="5" t="s">
        <v>2802</v>
      </c>
      <c r="B112" s="5" t="s">
        <v>2802</v>
      </c>
    </row>
    <row r="113" spans="1:2" x14ac:dyDescent="0.25">
      <c r="A113" s="5" t="s">
        <v>101</v>
      </c>
      <c r="B113" s="5" t="s">
        <v>101</v>
      </c>
    </row>
    <row r="114" spans="1:2" x14ac:dyDescent="0.25">
      <c r="A114" s="5" t="s">
        <v>102</v>
      </c>
      <c r="B114" s="5" t="s">
        <v>102</v>
      </c>
    </row>
    <row r="115" spans="1:2" x14ac:dyDescent="0.25">
      <c r="A115" s="5" t="s">
        <v>103</v>
      </c>
      <c r="B115" s="5" t="s">
        <v>103</v>
      </c>
    </row>
    <row r="116" spans="1:2" x14ac:dyDescent="0.25">
      <c r="A116" s="5" t="s">
        <v>104</v>
      </c>
      <c r="B116" s="5" t="s">
        <v>104</v>
      </c>
    </row>
    <row r="117" spans="1:2" x14ac:dyDescent="0.25">
      <c r="A117" s="5" t="s">
        <v>2678</v>
      </c>
      <c r="B117" s="5" t="s">
        <v>2678</v>
      </c>
    </row>
    <row r="118" spans="1:2" x14ac:dyDescent="0.25">
      <c r="A118" s="5" t="s">
        <v>105</v>
      </c>
      <c r="B118" s="5" t="s">
        <v>105</v>
      </c>
    </row>
    <row r="119" spans="1:2" x14ac:dyDescent="0.25">
      <c r="A119" s="5" t="s">
        <v>106</v>
      </c>
      <c r="B119" s="5" t="s">
        <v>106</v>
      </c>
    </row>
    <row r="120" spans="1:2" x14ac:dyDescent="0.25">
      <c r="A120" s="5" t="s">
        <v>107</v>
      </c>
      <c r="B120" s="5" t="s">
        <v>107</v>
      </c>
    </row>
    <row r="121" spans="1:2" x14ac:dyDescent="0.25">
      <c r="A121" s="5" t="s">
        <v>108</v>
      </c>
      <c r="B121" s="5" t="s">
        <v>108</v>
      </c>
    </row>
    <row r="122" spans="1:2" x14ac:dyDescent="0.25">
      <c r="A122" s="5" t="s">
        <v>109</v>
      </c>
      <c r="B122" s="5" t="s">
        <v>109</v>
      </c>
    </row>
    <row r="123" spans="1:2" x14ac:dyDescent="0.25">
      <c r="A123" s="5" t="s">
        <v>110</v>
      </c>
      <c r="B123" s="5" t="s">
        <v>110</v>
      </c>
    </row>
    <row r="124" spans="1:2" x14ac:dyDescent="0.25">
      <c r="A124" s="5" t="s">
        <v>111</v>
      </c>
      <c r="B124" s="5" t="s">
        <v>111</v>
      </c>
    </row>
    <row r="125" spans="1:2" x14ac:dyDescent="0.25">
      <c r="A125" s="5" t="s">
        <v>112</v>
      </c>
      <c r="B125" s="5" t="s">
        <v>112</v>
      </c>
    </row>
    <row r="126" spans="1:2" x14ac:dyDescent="0.25">
      <c r="A126" s="5" t="s">
        <v>113</v>
      </c>
      <c r="B126" s="5" t="s">
        <v>113</v>
      </c>
    </row>
    <row r="127" spans="1:2" x14ac:dyDescent="0.25">
      <c r="A127" s="5" t="s">
        <v>114</v>
      </c>
      <c r="B127" s="5" t="s">
        <v>114</v>
      </c>
    </row>
    <row r="128" spans="1:2" x14ac:dyDescent="0.25">
      <c r="A128" s="5" t="s">
        <v>115</v>
      </c>
      <c r="B128" s="5" t="s">
        <v>115</v>
      </c>
    </row>
    <row r="129" spans="1:2" x14ac:dyDescent="0.25">
      <c r="A129" s="5" t="s">
        <v>116</v>
      </c>
      <c r="B129" s="5" t="s">
        <v>116</v>
      </c>
    </row>
    <row r="130" spans="1:2" x14ac:dyDescent="0.25">
      <c r="A130" s="5" t="s">
        <v>117</v>
      </c>
      <c r="B130" s="5" t="s">
        <v>117</v>
      </c>
    </row>
    <row r="131" spans="1:2" x14ac:dyDescent="0.25">
      <c r="A131" s="5" t="s">
        <v>2679</v>
      </c>
      <c r="B131" s="5" t="s">
        <v>2679</v>
      </c>
    </row>
    <row r="132" spans="1:2" ht="30" x14ac:dyDescent="0.25">
      <c r="A132" s="5" t="s">
        <v>118</v>
      </c>
      <c r="B132" s="5" t="s">
        <v>118</v>
      </c>
    </row>
    <row r="133" spans="1:2" x14ac:dyDescent="0.25">
      <c r="A133" s="5" t="s">
        <v>119</v>
      </c>
      <c r="B133" s="5" t="s">
        <v>119</v>
      </c>
    </row>
    <row r="134" spans="1:2" x14ac:dyDescent="0.25">
      <c r="A134" s="5" t="s">
        <v>120</v>
      </c>
      <c r="B134" s="5" t="s">
        <v>120</v>
      </c>
    </row>
    <row r="135" spans="1:2" x14ac:dyDescent="0.25">
      <c r="A135" s="5" t="s">
        <v>121</v>
      </c>
      <c r="B135" s="5" t="s">
        <v>122</v>
      </c>
    </row>
    <row r="136" spans="1:2" x14ac:dyDescent="0.25">
      <c r="A136" s="5" t="s">
        <v>123</v>
      </c>
      <c r="B136" s="5" t="s">
        <v>123</v>
      </c>
    </row>
    <row r="137" spans="1:2" x14ac:dyDescent="0.25">
      <c r="A137" s="5" t="s">
        <v>124</v>
      </c>
      <c r="B137" s="5" t="s">
        <v>124</v>
      </c>
    </row>
    <row r="138" spans="1:2" x14ac:dyDescent="0.25">
      <c r="A138" s="5" t="s">
        <v>125</v>
      </c>
      <c r="B138" s="5" t="s">
        <v>125</v>
      </c>
    </row>
    <row r="139" spans="1:2" x14ac:dyDescent="0.25">
      <c r="A139" s="5" t="s">
        <v>126</v>
      </c>
      <c r="B139" s="5" t="s">
        <v>126</v>
      </c>
    </row>
    <row r="140" spans="1:2" x14ac:dyDescent="0.25">
      <c r="A140" s="5" t="s">
        <v>127</v>
      </c>
      <c r="B140" s="5" t="s">
        <v>127</v>
      </c>
    </row>
    <row r="141" spans="1:2" x14ac:dyDescent="0.25">
      <c r="A141" s="5" t="s">
        <v>128</v>
      </c>
      <c r="B141" s="5" t="s">
        <v>128</v>
      </c>
    </row>
    <row r="142" spans="1:2" x14ac:dyDescent="0.25">
      <c r="A142" s="5" t="s">
        <v>129</v>
      </c>
      <c r="B142" s="5" t="s">
        <v>129</v>
      </c>
    </row>
    <row r="143" spans="1:2" x14ac:dyDescent="0.25">
      <c r="A143" s="5" t="s">
        <v>130</v>
      </c>
      <c r="B143" s="5" t="s">
        <v>130</v>
      </c>
    </row>
    <row r="144" spans="1:2" x14ac:dyDescent="0.25">
      <c r="A144" s="5" t="s">
        <v>131</v>
      </c>
      <c r="B144" s="5" t="s">
        <v>131</v>
      </c>
    </row>
    <row r="145" spans="1:2" x14ac:dyDescent="0.25">
      <c r="A145" s="5" t="s">
        <v>132</v>
      </c>
      <c r="B145" s="5" t="s">
        <v>132</v>
      </c>
    </row>
    <row r="146" spans="1:2" x14ac:dyDescent="0.25">
      <c r="A146" s="5" t="s">
        <v>133</v>
      </c>
      <c r="B146" s="5" t="s">
        <v>133</v>
      </c>
    </row>
    <row r="147" spans="1:2" x14ac:dyDescent="0.25">
      <c r="A147" s="5" t="s">
        <v>134</v>
      </c>
      <c r="B147" s="5" t="s">
        <v>134</v>
      </c>
    </row>
    <row r="148" spans="1:2" x14ac:dyDescent="0.25">
      <c r="A148" s="5" t="s">
        <v>135</v>
      </c>
      <c r="B148" s="5" t="s">
        <v>135</v>
      </c>
    </row>
    <row r="149" spans="1:2" x14ac:dyDescent="0.25">
      <c r="A149" s="5" t="s">
        <v>136</v>
      </c>
      <c r="B149" s="5" t="s">
        <v>136</v>
      </c>
    </row>
    <row r="150" spans="1:2" x14ac:dyDescent="0.25">
      <c r="A150" s="5" t="s">
        <v>137</v>
      </c>
      <c r="B150" s="5" t="s">
        <v>137</v>
      </c>
    </row>
    <row r="151" spans="1:2" x14ac:dyDescent="0.25">
      <c r="A151" s="5" t="s">
        <v>138</v>
      </c>
      <c r="B151" s="5" t="s">
        <v>138</v>
      </c>
    </row>
    <row r="152" spans="1:2" x14ac:dyDescent="0.25">
      <c r="A152" s="5" t="s">
        <v>139</v>
      </c>
      <c r="B152" s="5" t="s">
        <v>139</v>
      </c>
    </row>
    <row r="153" spans="1:2" x14ac:dyDescent="0.25">
      <c r="A153" s="5" t="s">
        <v>140</v>
      </c>
      <c r="B153" s="5" t="s">
        <v>140</v>
      </c>
    </row>
    <row r="154" spans="1:2" x14ac:dyDescent="0.25">
      <c r="A154" s="5" t="s">
        <v>141</v>
      </c>
      <c r="B154" s="5" t="s">
        <v>141</v>
      </c>
    </row>
    <row r="155" spans="1:2" x14ac:dyDescent="0.25">
      <c r="A155" s="5" t="s">
        <v>142</v>
      </c>
      <c r="B155" s="5" t="s">
        <v>142</v>
      </c>
    </row>
    <row r="156" spans="1:2" x14ac:dyDescent="0.25">
      <c r="A156" s="5" t="s">
        <v>143</v>
      </c>
      <c r="B156" s="5" t="s">
        <v>143</v>
      </c>
    </row>
    <row r="157" spans="1:2" x14ac:dyDescent="0.25">
      <c r="A157" s="5" t="s">
        <v>144</v>
      </c>
      <c r="B157" s="5" t="s">
        <v>144</v>
      </c>
    </row>
    <row r="158" spans="1:2" x14ac:dyDescent="0.25">
      <c r="A158" s="5" t="s">
        <v>145</v>
      </c>
      <c r="B158" s="5" t="s">
        <v>145</v>
      </c>
    </row>
    <row r="159" spans="1:2" x14ac:dyDescent="0.25">
      <c r="A159" s="5" t="s">
        <v>146</v>
      </c>
      <c r="B159" s="5" t="s">
        <v>146</v>
      </c>
    </row>
    <row r="160" spans="1:2" x14ac:dyDescent="0.25">
      <c r="A160" s="5" t="s">
        <v>147</v>
      </c>
      <c r="B160" s="5" t="s">
        <v>147</v>
      </c>
    </row>
    <row r="161" spans="1:2" x14ac:dyDescent="0.25">
      <c r="A161" s="5" t="s">
        <v>148</v>
      </c>
      <c r="B161" s="5" t="s">
        <v>148</v>
      </c>
    </row>
    <row r="162" spans="1:2" x14ac:dyDescent="0.25">
      <c r="A162" s="5" t="s">
        <v>149</v>
      </c>
      <c r="B162" s="5" t="s">
        <v>149</v>
      </c>
    </row>
    <row r="163" spans="1:2" x14ac:dyDescent="0.25">
      <c r="A163" s="5" t="s">
        <v>150</v>
      </c>
      <c r="B163" s="5" t="s">
        <v>150</v>
      </c>
    </row>
    <row r="164" spans="1:2" x14ac:dyDescent="0.25">
      <c r="A164" s="5" t="s">
        <v>151</v>
      </c>
      <c r="B164" s="5" t="s">
        <v>151</v>
      </c>
    </row>
    <row r="165" spans="1:2" x14ac:dyDescent="0.25">
      <c r="A165" s="5" t="s">
        <v>152</v>
      </c>
      <c r="B165" s="5" t="s">
        <v>152</v>
      </c>
    </row>
    <row r="166" spans="1:2" x14ac:dyDescent="0.25">
      <c r="A166" s="5" t="s">
        <v>153</v>
      </c>
      <c r="B166" s="5" t="s">
        <v>153</v>
      </c>
    </row>
    <row r="167" spans="1:2" x14ac:dyDescent="0.25">
      <c r="A167" s="5" t="s">
        <v>154</v>
      </c>
      <c r="B167" s="5" t="s">
        <v>154</v>
      </c>
    </row>
    <row r="168" spans="1:2" x14ac:dyDescent="0.25">
      <c r="A168" s="5" t="s">
        <v>155</v>
      </c>
      <c r="B168" s="5" t="s">
        <v>155</v>
      </c>
    </row>
    <row r="169" spans="1:2" x14ac:dyDescent="0.25">
      <c r="A169" s="5" t="s">
        <v>156</v>
      </c>
      <c r="B169" s="5" t="s">
        <v>156</v>
      </c>
    </row>
    <row r="170" spans="1:2" x14ac:dyDescent="0.25">
      <c r="A170" s="5" t="s">
        <v>157</v>
      </c>
      <c r="B170" s="5" t="s">
        <v>157</v>
      </c>
    </row>
    <row r="171" spans="1:2" x14ac:dyDescent="0.25">
      <c r="A171" s="5" t="s">
        <v>158</v>
      </c>
      <c r="B171" s="5" t="s">
        <v>158</v>
      </c>
    </row>
    <row r="172" spans="1:2" x14ac:dyDescent="0.25">
      <c r="A172" s="5" t="s">
        <v>159</v>
      </c>
      <c r="B172" s="5" t="s">
        <v>159</v>
      </c>
    </row>
    <row r="173" spans="1:2" x14ac:dyDescent="0.25">
      <c r="A173" s="5" t="s">
        <v>160</v>
      </c>
      <c r="B173" s="5" t="s">
        <v>160</v>
      </c>
    </row>
    <row r="174" spans="1:2" x14ac:dyDescent="0.25">
      <c r="A174" s="5" t="s">
        <v>161</v>
      </c>
      <c r="B174" s="5" t="s">
        <v>161</v>
      </c>
    </row>
    <row r="175" spans="1:2" x14ac:dyDescent="0.25">
      <c r="A175" s="5" t="s">
        <v>162</v>
      </c>
      <c r="B175" s="5" t="s">
        <v>162</v>
      </c>
    </row>
    <row r="176" spans="1:2" x14ac:dyDescent="0.25">
      <c r="A176" s="5" t="s">
        <v>163</v>
      </c>
      <c r="B176" s="5" t="s">
        <v>163</v>
      </c>
    </row>
    <row r="177" spans="1:2" x14ac:dyDescent="0.25">
      <c r="A177" s="5" t="s">
        <v>164</v>
      </c>
      <c r="B177" s="5" t="s">
        <v>164</v>
      </c>
    </row>
    <row r="178" spans="1:2" x14ac:dyDescent="0.25">
      <c r="A178" s="5" t="s">
        <v>165</v>
      </c>
      <c r="B178" s="5" t="s">
        <v>165</v>
      </c>
    </row>
    <row r="179" spans="1:2" x14ac:dyDescent="0.25">
      <c r="A179" s="5" t="s">
        <v>2680</v>
      </c>
      <c r="B179" s="5" t="s">
        <v>2680</v>
      </c>
    </row>
    <row r="180" spans="1:2" x14ac:dyDescent="0.25">
      <c r="A180" s="5" t="s">
        <v>166</v>
      </c>
      <c r="B180" s="5" t="s">
        <v>166</v>
      </c>
    </row>
    <row r="181" spans="1:2" x14ac:dyDescent="0.25">
      <c r="A181" s="5" t="s">
        <v>167</v>
      </c>
      <c r="B181" s="5" t="s">
        <v>167</v>
      </c>
    </row>
    <row r="182" spans="1:2" x14ac:dyDescent="0.25">
      <c r="A182" s="5" t="s">
        <v>168</v>
      </c>
      <c r="B182" s="5" t="s">
        <v>168</v>
      </c>
    </row>
    <row r="183" spans="1:2" x14ac:dyDescent="0.25">
      <c r="A183" s="5" t="s">
        <v>169</v>
      </c>
      <c r="B183" s="5" t="s">
        <v>169</v>
      </c>
    </row>
    <row r="184" spans="1:2" x14ac:dyDescent="0.25">
      <c r="A184" s="5" t="s">
        <v>170</v>
      </c>
      <c r="B184" s="5" t="s">
        <v>170</v>
      </c>
    </row>
    <row r="185" spans="1:2" x14ac:dyDescent="0.25">
      <c r="A185" s="5" t="s">
        <v>171</v>
      </c>
      <c r="B185" s="5" t="s">
        <v>171</v>
      </c>
    </row>
    <row r="186" spans="1:2" x14ac:dyDescent="0.25">
      <c r="A186" s="5" t="s">
        <v>172</v>
      </c>
      <c r="B186" s="5" t="s">
        <v>172</v>
      </c>
    </row>
    <row r="187" spans="1:2" x14ac:dyDescent="0.25">
      <c r="A187" s="5" t="s">
        <v>173</v>
      </c>
      <c r="B187" s="5" t="s">
        <v>173</v>
      </c>
    </row>
    <row r="188" spans="1:2" ht="30" x14ac:dyDescent="0.25">
      <c r="A188" s="5" t="s">
        <v>174</v>
      </c>
      <c r="B188" s="5" t="s">
        <v>174</v>
      </c>
    </row>
    <row r="189" spans="1:2" ht="30" x14ac:dyDescent="0.25">
      <c r="A189" s="5" t="s">
        <v>174</v>
      </c>
      <c r="B189" s="5" t="s">
        <v>174</v>
      </c>
    </row>
    <row r="190" spans="1:2" ht="60" x14ac:dyDescent="0.25">
      <c r="A190" s="5" t="s">
        <v>2803</v>
      </c>
      <c r="B190" s="5" t="s">
        <v>2803</v>
      </c>
    </row>
    <row r="191" spans="1:2" ht="60" x14ac:dyDescent="0.25">
      <c r="A191" s="5" t="s">
        <v>2803</v>
      </c>
      <c r="B191" s="5" t="s">
        <v>2803</v>
      </c>
    </row>
    <row r="192" spans="1:2" x14ac:dyDescent="0.25">
      <c r="A192" s="5" t="s">
        <v>175</v>
      </c>
      <c r="B192" s="5" t="s">
        <v>175</v>
      </c>
    </row>
    <row r="193" spans="1:2" x14ac:dyDescent="0.25">
      <c r="A193" s="5" t="s">
        <v>176</v>
      </c>
      <c r="B193" s="5" t="s">
        <v>176</v>
      </c>
    </row>
    <row r="194" spans="1:2" x14ac:dyDescent="0.25">
      <c r="A194" s="5" t="s">
        <v>177</v>
      </c>
      <c r="B194" s="5" t="s">
        <v>177</v>
      </c>
    </row>
    <row r="195" spans="1:2" x14ac:dyDescent="0.25">
      <c r="A195" s="5" t="s">
        <v>178</v>
      </c>
      <c r="B195" s="5" t="s">
        <v>178</v>
      </c>
    </row>
    <row r="196" spans="1:2" x14ac:dyDescent="0.25">
      <c r="A196" s="5" t="s">
        <v>179</v>
      </c>
      <c r="B196" s="5" t="s">
        <v>179</v>
      </c>
    </row>
    <row r="197" spans="1:2" x14ac:dyDescent="0.25">
      <c r="A197" s="5" t="s">
        <v>180</v>
      </c>
      <c r="B197" s="5" t="s">
        <v>180</v>
      </c>
    </row>
    <row r="198" spans="1:2" x14ac:dyDescent="0.25">
      <c r="A198" s="5" t="s">
        <v>181</v>
      </c>
      <c r="B198" s="5" t="s">
        <v>181</v>
      </c>
    </row>
    <row r="199" spans="1:2" x14ac:dyDescent="0.25">
      <c r="A199" s="5" t="s">
        <v>182</v>
      </c>
      <c r="B199" s="5" t="s">
        <v>182</v>
      </c>
    </row>
    <row r="200" spans="1:2" x14ac:dyDescent="0.25">
      <c r="A200" s="5" t="s">
        <v>183</v>
      </c>
      <c r="B200" s="5" t="s">
        <v>183</v>
      </c>
    </row>
    <row r="201" spans="1:2" ht="30" x14ac:dyDescent="0.25">
      <c r="A201" s="5" t="s">
        <v>184</v>
      </c>
      <c r="B201" s="5" t="s">
        <v>184</v>
      </c>
    </row>
    <row r="202" spans="1:2" x14ac:dyDescent="0.25">
      <c r="A202" s="5" t="s">
        <v>185</v>
      </c>
      <c r="B202" s="5" t="s">
        <v>2532</v>
      </c>
    </row>
    <row r="203" spans="1:2" x14ac:dyDescent="0.25">
      <c r="A203" s="5" t="s">
        <v>186</v>
      </c>
      <c r="B203" s="5" t="s">
        <v>186</v>
      </c>
    </row>
    <row r="204" spans="1:2" x14ac:dyDescent="0.25">
      <c r="A204" s="5" t="s">
        <v>187</v>
      </c>
      <c r="B204" s="5" t="s">
        <v>187</v>
      </c>
    </row>
    <row r="205" spans="1:2" x14ac:dyDescent="0.25">
      <c r="A205" s="5" t="s">
        <v>188</v>
      </c>
      <c r="B205" s="5" t="s">
        <v>188</v>
      </c>
    </row>
    <row r="206" spans="1:2" x14ac:dyDescent="0.25">
      <c r="A206" s="5" t="s">
        <v>189</v>
      </c>
      <c r="B206" s="5" t="s">
        <v>189</v>
      </c>
    </row>
    <row r="207" spans="1:2" x14ac:dyDescent="0.25">
      <c r="A207" s="5" t="s">
        <v>190</v>
      </c>
      <c r="B207" s="5" t="s">
        <v>190</v>
      </c>
    </row>
    <row r="208" spans="1:2" x14ac:dyDescent="0.25">
      <c r="A208" s="5" t="s">
        <v>191</v>
      </c>
      <c r="B208" s="5" t="s">
        <v>191</v>
      </c>
    </row>
    <row r="209" spans="1:2" x14ac:dyDescent="0.25">
      <c r="A209" s="5" t="s">
        <v>192</v>
      </c>
      <c r="B209" s="5" t="s">
        <v>192</v>
      </c>
    </row>
    <row r="210" spans="1:2" x14ac:dyDescent="0.25">
      <c r="A210" s="5" t="s">
        <v>193</v>
      </c>
      <c r="B210" s="5" t="s">
        <v>193</v>
      </c>
    </row>
    <row r="211" spans="1:2" x14ac:dyDescent="0.25">
      <c r="A211" s="5" t="s">
        <v>194</v>
      </c>
      <c r="B211" s="5" t="s">
        <v>194</v>
      </c>
    </row>
    <row r="212" spans="1:2" x14ac:dyDescent="0.25">
      <c r="A212" s="5" t="s">
        <v>195</v>
      </c>
      <c r="B212" s="5" t="s">
        <v>195</v>
      </c>
    </row>
    <row r="213" spans="1:2" x14ac:dyDescent="0.25">
      <c r="A213" s="5" t="s">
        <v>196</v>
      </c>
      <c r="B213" s="5" t="s">
        <v>196</v>
      </c>
    </row>
    <row r="214" spans="1:2" x14ac:dyDescent="0.25">
      <c r="A214" s="5" t="s">
        <v>197</v>
      </c>
      <c r="B214" s="5" t="s">
        <v>197</v>
      </c>
    </row>
    <row r="215" spans="1:2" x14ac:dyDescent="0.25">
      <c r="A215" s="5" t="s">
        <v>198</v>
      </c>
      <c r="B215" s="5" t="s">
        <v>198</v>
      </c>
    </row>
    <row r="216" spans="1:2" x14ac:dyDescent="0.25">
      <c r="A216" s="5" t="s">
        <v>199</v>
      </c>
      <c r="B216" s="5" t="s">
        <v>199</v>
      </c>
    </row>
    <row r="217" spans="1:2" x14ac:dyDescent="0.25">
      <c r="A217" s="5" t="s">
        <v>200</v>
      </c>
      <c r="B217" s="5" t="s">
        <v>200</v>
      </c>
    </row>
    <row r="218" spans="1:2" x14ac:dyDescent="0.25">
      <c r="A218" s="5" t="s">
        <v>201</v>
      </c>
      <c r="B218" s="5" t="s">
        <v>201</v>
      </c>
    </row>
    <row r="219" spans="1:2" x14ac:dyDescent="0.25">
      <c r="A219" s="5" t="s">
        <v>2681</v>
      </c>
      <c r="B219" s="5" t="s">
        <v>2681</v>
      </c>
    </row>
    <row r="220" spans="1:2" x14ac:dyDescent="0.25">
      <c r="A220" s="5" t="s">
        <v>202</v>
      </c>
      <c r="B220" s="5" t="s">
        <v>202</v>
      </c>
    </row>
    <row r="221" spans="1:2" x14ac:dyDescent="0.25">
      <c r="A221" s="5" t="s">
        <v>203</v>
      </c>
      <c r="B221" s="5" t="s">
        <v>203</v>
      </c>
    </row>
    <row r="222" spans="1:2" x14ac:dyDescent="0.25">
      <c r="A222" s="5" t="s">
        <v>204</v>
      </c>
      <c r="B222" s="5" t="s">
        <v>204</v>
      </c>
    </row>
    <row r="223" spans="1:2" x14ac:dyDescent="0.25">
      <c r="A223" s="5" t="s">
        <v>205</v>
      </c>
      <c r="B223" s="5" t="s">
        <v>205</v>
      </c>
    </row>
    <row r="224" spans="1:2" x14ac:dyDescent="0.25">
      <c r="A224" s="5" t="s">
        <v>206</v>
      </c>
      <c r="B224" s="5" t="s">
        <v>206</v>
      </c>
    </row>
    <row r="225" spans="1:2" x14ac:dyDescent="0.25">
      <c r="A225" s="5" t="s">
        <v>207</v>
      </c>
      <c r="B225" s="5" t="s">
        <v>207</v>
      </c>
    </row>
    <row r="226" spans="1:2" x14ac:dyDescent="0.25">
      <c r="A226" s="5" t="s">
        <v>208</v>
      </c>
      <c r="B226" s="5" t="s">
        <v>208</v>
      </c>
    </row>
    <row r="227" spans="1:2" x14ac:dyDescent="0.25">
      <c r="A227" s="5" t="s">
        <v>209</v>
      </c>
      <c r="B227" s="5" t="s">
        <v>209</v>
      </c>
    </row>
    <row r="228" spans="1:2" x14ac:dyDescent="0.25">
      <c r="A228" s="5" t="s">
        <v>210</v>
      </c>
      <c r="B228" s="5" t="s">
        <v>210</v>
      </c>
    </row>
    <row r="229" spans="1:2" x14ac:dyDescent="0.25">
      <c r="A229" s="5" t="s">
        <v>211</v>
      </c>
      <c r="B229" s="5" t="s">
        <v>211</v>
      </c>
    </row>
    <row r="230" spans="1:2" x14ac:dyDescent="0.25">
      <c r="A230" s="5" t="s">
        <v>212</v>
      </c>
      <c r="B230" s="5" t="s">
        <v>212</v>
      </c>
    </row>
    <row r="231" spans="1:2" x14ac:dyDescent="0.25">
      <c r="A231" s="5" t="s">
        <v>213</v>
      </c>
      <c r="B231" s="5" t="s">
        <v>213</v>
      </c>
    </row>
    <row r="232" spans="1:2" x14ac:dyDescent="0.25">
      <c r="A232" s="5" t="s">
        <v>214</v>
      </c>
      <c r="B232" s="5" t="s">
        <v>214</v>
      </c>
    </row>
    <row r="233" spans="1:2" x14ac:dyDescent="0.25">
      <c r="A233" s="5" t="s">
        <v>215</v>
      </c>
      <c r="B233" s="5" t="s">
        <v>215</v>
      </c>
    </row>
    <row r="234" spans="1:2" x14ac:dyDescent="0.25">
      <c r="A234" s="5" t="s">
        <v>216</v>
      </c>
      <c r="B234" s="5" t="s">
        <v>216</v>
      </c>
    </row>
    <row r="235" spans="1:2" x14ac:dyDescent="0.25">
      <c r="A235" s="5" t="s">
        <v>2682</v>
      </c>
      <c r="B235" s="5" t="s">
        <v>2682</v>
      </c>
    </row>
    <row r="236" spans="1:2" x14ac:dyDescent="0.25">
      <c r="A236" s="5" t="s">
        <v>217</v>
      </c>
      <c r="B236" s="5" t="s">
        <v>217</v>
      </c>
    </row>
    <row r="237" spans="1:2" x14ac:dyDescent="0.25">
      <c r="A237" s="5" t="s">
        <v>218</v>
      </c>
      <c r="B237" s="5" t="s">
        <v>218</v>
      </c>
    </row>
    <row r="238" spans="1:2" x14ac:dyDescent="0.25">
      <c r="A238" s="5" t="s">
        <v>219</v>
      </c>
      <c r="B238" s="5" t="s">
        <v>219</v>
      </c>
    </row>
    <row r="239" spans="1:2" x14ac:dyDescent="0.25">
      <c r="A239" s="5" t="s">
        <v>220</v>
      </c>
      <c r="B239" s="5" t="s">
        <v>220</v>
      </c>
    </row>
    <row r="240" spans="1:2" x14ac:dyDescent="0.25">
      <c r="A240" s="5" t="s">
        <v>221</v>
      </c>
      <c r="B240" s="5" t="s">
        <v>221</v>
      </c>
    </row>
    <row r="241" spans="1:2" x14ac:dyDescent="0.25">
      <c r="A241" s="5" t="s">
        <v>222</v>
      </c>
      <c r="B241" s="5" t="s">
        <v>222</v>
      </c>
    </row>
    <row r="242" spans="1:2" x14ac:dyDescent="0.25">
      <c r="A242" s="5" t="s">
        <v>223</v>
      </c>
      <c r="B242" s="5" t="s">
        <v>223</v>
      </c>
    </row>
    <row r="243" spans="1:2" x14ac:dyDescent="0.25">
      <c r="A243" s="5" t="s">
        <v>224</v>
      </c>
      <c r="B243" s="5" t="s">
        <v>224</v>
      </c>
    </row>
    <row r="244" spans="1:2" x14ac:dyDescent="0.25">
      <c r="A244" s="5" t="s">
        <v>224</v>
      </c>
      <c r="B244" s="5" t="s">
        <v>224</v>
      </c>
    </row>
    <row r="245" spans="1:2" x14ac:dyDescent="0.25">
      <c r="A245" s="5" t="s">
        <v>225</v>
      </c>
      <c r="B245" s="5" t="s">
        <v>225</v>
      </c>
    </row>
    <row r="246" spans="1:2" x14ac:dyDescent="0.25">
      <c r="A246" s="5" t="s">
        <v>226</v>
      </c>
      <c r="B246" s="5" t="s">
        <v>226</v>
      </c>
    </row>
    <row r="247" spans="1:2" x14ac:dyDescent="0.25">
      <c r="A247" s="5" t="s">
        <v>227</v>
      </c>
      <c r="B247" s="5" t="s">
        <v>227</v>
      </c>
    </row>
    <row r="248" spans="1:2" x14ac:dyDescent="0.25">
      <c r="A248" s="5" t="s">
        <v>228</v>
      </c>
      <c r="B248" s="5" t="s">
        <v>228</v>
      </c>
    </row>
    <row r="249" spans="1:2" x14ac:dyDescent="0.25">
      <c r="A249" s="5" t="s">
        <v>229</v>
      </c>
      <c r="B249" s="5" t="s">
        <v>229</v>
      </c>
    </row>
    <row r="250" spans="1:2" x14ac:dyDescent="0.25">
      <c r="A250" s="5" t="s">
        <v>230</v>
      </c>
      <c r="B250" s="5" t="s">
        <v>230</v>
      </c>
    </row>
    <row r="251" spans="1:2" x14ac:dyDescent="0.25">
      <c r="A251" s="5" t="s">
        <v>231</v>
      </c>
      <c r="B251" s="5" t="s">
        <v>231</v>
      </c>
    </row>
    <row r="252" spans="1:2" x14ac:dyDescent="0.25">
      <c r="A252" s="5" t="s">
        <v>232</v>
      </c>
      <c r="B252" s="5" t="s">
        <v>232</v>
      </c>
    </row>
    <row r="253" spans="1:2" x14ac:dyDescent="0.25">
      <c r="A253" s="5" t="s">
        <v>233</v>
      </c>
      <c r="B253" s="5" t="s">
        <v>233</v>
      </c>
    </row>
    <row r="254" spans="1:2" x14ac:dyDescent="0.25">
      <c r="A254" s="5" t="s">
        <v>234</v>
      </c>
      <c r="B254" s="5" t="s">
        <v>234</v>
      </c>
    </row>
    <row r="255" spans="1:2" x14ac:dyDescent="0.25">
      <c r="A255" s="5" t="s">
        <v>235</v>
      </c>
      <c r="B255" s="5" t="s">
        <v>235</v>
      </c>
    </row>
    <row r="256" spans="1:2" x14ac:dyDescent="0.25">
      <c r="A256" s="5" t="s">
        <v>236</v>
      </c>
      <c r="B256" s="5" t="s">
        <v>236</v>
      </c>
    </row>
    <row r="257" spans="1:2" x14ac:dyDescent="0.25">
      <c r="A257" s="5" t="s">
        <v>237</v>
      </c>
      <c r="B257" s="5" t="s">
        <v>237</v>
      </c>
    </row>
    <row r="258" spans="1:2" x14ac:dyDescent="0.25">
      <c r="A258" s="5" t="s">
        <v>238</v>
      </c>
      <c r="B258" s="5" t="s">
        <v>238</v>
      </c>
    </row>
    <row r="259" spans="1:2" x14ac:dyDescent="0.25">
      <c r="A259" s="5" t="s">
        <v>238</v>
      </c>
      <c r="B259" s="5" t="s">
        <v>238</v>
      </c>
    </row>
    <row r="260" spans="1:2" x14ac:dyDescent="0.25">
      <c r="A260" s="5" t="s">
        <v>239</v>
      </c>
      <c r="B260" s="5" t="s">
        <v>239</v>
      </c>
    </row>
    <row r="261" spans="1:2" x14ac:dyDescent="0.25">
      <c r="A261" s="5" t="s">
        <v>2683</v>
      </c>
      <c r="B261" s="5" t="s">
        <v>2683</v>
      </c>
    </row>
    <row r="262" spans="1:2" x14ac:dyDescent="0.25">
      <c r="A262" s="5" t="s">
        <v>240</v>
      </c>
      <c r="B262" s="5" t="s">
        <v>240</v>
      </c>
    </row>
    <row r="263" spans="1:2" x14ac:dyDescent="0.25">
      <c r="A263" s="5" t="s">
        <v>241</v>
      </c>
      <c r="B263" s="5" t="s">
        <v>241</v>
      </c>
    </row>
    <row r="264" spans="1:2" x14ac:dyDescent="0.25">
      <c r="A264" s="5" t="s">
        <v>242</v>
      </c>
      <c r="B264" s="5" t="s">
        <v>242</v>
      </c>
    </row>
    <row r="265" spans="1:2" x14ac:dyDescent="0.25">
      <c r="A265" s="5" t="s">
        <v>243</v>
      </c>
      <c r="B265" s="5" t="s">
        <v>243</v>
      </c>
    </row>
    <row r="266" spans="1:2" x14ac:dyDescent="0.25">
      <c r="A266" s="5" t="s">
        <v>244</v>
      </c>
      <c r="B266" s="5" t="s">
        <v>244</v>
      </c>
    </row>
    <row r="267" spans="1:2" x14ac:dyDescent="0.25">
      <c r="A267" s="5" t="s">
        <v>245</v>
      </c>
      <c r="B267" s="5" t="s">
        <v>245</v>
      </c>
    </row>
    <row r="268" spans="1:2" x14ac:dyDescent="0.25">
      <c r="A268" s="5" t="s">
        <v>246</v>
      </c>
      <c r="B268" s="5" t="s">
        <v>246</v>
      </c>
    </row>
    <row r="269" spans="1:2" x14ac:dyDescent="0.25">
      <c r="A269" s="5" t="s">
        <v>247</v>
      </c>
      <c r="B269" s="5" t="s">
        <v>247</v>
      </c>
    </row>
    <row r="270" spans="1:2" x14ac:dyDescent="0.25">
      <c r="A270" s="5" t="s">
        <v>248</v>
      </c>
      <c r="B270" s="5" t="s">
        <v>248</v>
      </c>
    </row>
    <row r="271" spans="1:2" x14ac:dyDescent="0.25">
      <c r="A271" s="5" t="s">
        <v>249</v>
      </c>
      <c r="B271" s="5" t="s">
        <v>249</v>
      </c>
    </row>
    <row r="272" spans="1:2" x14ac:dyDescent="0.25">
      <c r="A272" s="5" t="s">
        <v>250</v>
      </c>
      <c r="B272" s="5" t="s">
        <v>250</v>
      </c>
    </row>
    <row r="273" spans="1:2" x14ac:dyDescent="0.25">
      <c r="A273" s="5" t="s">
        <v>251</v>
      </c>
      <c r="B273" s="5" t="s">
        <v>251</v>
      </c>
    </row>
    <row r="274" spans="1:2" x14ac:dyDescent="0.25">
      <c r="A274" s="5" t="s">
        <v>252</v>
      </c>
      <c r="B274" s="5" t="s">
        <v>252</v>
      </c>
    </row>
    <row r="275" spans="1:2" x14ac:dyDescent="0.25">
      <c r="A275" s="5" t="s">
        <v>253</v>
      </c>
      <c r="B275" s="5" t="s">
        <v>253</v>
      </c>
    </row>
    <row r="276" spans="1:2" x14ac:dyDescent="0.25">
      <c r="A276" s="5" t="s">
        <v>254</v>
      </c>
      <c r="B276" s="5" t="s">
        <v>254</v>
      </c>
    </row>
    <row r="277" spans="1:2" x14ac:dyDescent="0.25">
      <c r="A277" s="5" t="s">
        <v>2684</v>
      </c>
      <c r="B277" s="5" t="s">
        <v>2684</v>
      </c>
    </row>
    <row r="278" spans="1:2" x14ac:dyDescent="0.25">
      <c r="A278" s="5" t="s">
        <v>255</v>
      </c>
      <c r="B278" s="5" t="s">
        <v>255</v>
      </c>
    </row>
    <row r="279" spans="1:2" x14ac:dyDescent="0.25">
      <c r="A279" s="5" t="s">
        <v>256</v>
      </c>
      <c r="B279" s="5" t="s">
        <v>256</v>
      </c>
    </row>
    <row r="280" spans="1:2" x14ac:dyDescent="0.25">
      <c r="A280" s="5" t="s">
        <v>257</v>
      </c>
      <c r="B280" s="5" t="s">
        <v>257</v>
      </c>
    </row>
    <row r="281" spans="1:2" x14ac:dyDescent="0.25">
      <c r="A281" s="5" t="s">
        <v>2685</v>
      </c>
      <c r="B281" s="5" t="s">
        <v>2685</v>
      </c>
    </row>
    <row r="282" spans="1:2" x14ac:dyDescent="0.25">
      <c r="A282" s="5" t="s">
        <v>258</v>
      </c>
      <c r="B282" s="5" t="s">
        <v>258</v>
      </c>
    </row>
    <row r="283" spans="1:2" x14ac:dyDescent="0.25">
      <c r="A283" s="5" t="s">
        <v>259</v>
      </c>
      <c r="B283" s="5" t="s">
        <v>259</v>
      </c>
    </row>
    <row r="284" spans="1:2" x14ac:dyDescent="0.25">
      <c r="A284" s="5" t="s">
        <v>260</v>
      </c>
      <c r="B284" s="5" t="s">
        <v>260</v>
      </c>
    </row>
    <row r="285" spans="1:2" x14ac:dyDescent="0.25">
      <c r="A285" s="5" t="s">
        <v>261</v>
      </c>
      <c r="B285" s="5" t="s">
        <v>261</v>
      </c>
    </row>
    <row r="286" spans="1:2" x14ac:dyDescent="0.25">
      <c r="A286" s="5" t="s">
        <v>262</v>
      </c>
      <c r="B286" s="5" t="s">
        <v>262</v>
      </c>
    </row>
    <row r="287" spans="1:2" x14ac:dyDescent="0.25">
      <c r="A287" s="5" t="s">
        <v>263</v>
      </c>
      <c r="B287" s="5" t="s">
        <v>263</v>
      </c>
    </row>
    <row r="288" spans="1:2" x14ac:dyDescent="0.25">
      <c r="A288" s="5" t="s">
        <v>264</v>
      </c>
      <c r="B288" s="5" t="s">
        <v>264</v>
      </c>
    </row>
    <row r="289" spans="1:2" x14ac:dyDescent="0.25">
      <c r="A289" s="5" t="s">
        <v>264</v>
      </c>
      <c r="B289" s="5" t="s">
        <v>264</v>
      </c>
    </row>
    <row r="290" spans="1:2" x14ac:dyDescent="0.25">
      <c r="A290" s="5" t="s">
        <v>265</v>
      </c>
      <c r="B290" s="5" t="s">
        <v>265</v>
      </c>
    </row>
    <row r="291" spans="1:2" x14ac:dyDescent="0.25">
      <c r="A291" s="5" t="s">
        <v>266</v>
      </c>
      <c r="B291" s="5" t="s">
        <v>266</v>
      </c>
    </row>
    <row r="292" spans="1:2" x14ac:dyDescent="0.25">
      <c r="A292" s="5" t="s">
        <v>267</v>
      </c>
      <c r="B292" s="5" t="s">
        <v>267</v>
      </c>
    </row>
    <row r="293" spans="1:2" x14ac:dyDescent="0.25">
      <c r="A293" s="5" t="s">
        <v>268</v>
      </c>
      <c r="B293" s="5" t="s">
        <v>268</v>
      </c>
    </row>
    <row r="294" spans="1:2" x14ac:dyDescent="0.25">
      <c r="A294" s="5" t="s">
        <v>269</v>
      </c>
      <c r="B294" s="5" t="s">
        <v>269</v>
      </c>
    </row>
    <row r="295" spans="1:2" x14ac:dyDescent="0.25">
      <c r="A295" s="5" t="s">
        <v>270</v>
      </c>
      <c r="B295" s="5" t="s">
        <v>270</v>
      </c>
    </row>
    <row r="296" spans="1:2" x14ac:dyDescent="0.25">
      <c r="A296" s="5" t="s">
        <v>271</v>
      </c>
      <c r="B296" s="5" t="s">
        <v>271</v>
      </c>
    </row>
    <row r="297" spans="1:2" x14ac:dyDescent="0.25">
      <c r="A297" s="5" t="s">
        <v>272</v>
      </c>
      <c r="B297" s="5" t="s">
        <v>272</v>
      </c>
    </row>
    <row r="298" spans="1:2" x14ac:dyDescent="0.25">
      <c r="A298" s="5" t="s">
        <v>273</v>
      </c>
      <c r="B298" s="5" t="s">
        <v>273</v>
      </c>
    </row>
    <row r="299" spans="1:2" x14ac:dyDescent="0.25">
      <c r="A299" s="5" t="s">
        <v>274</v>
      </c>
      <c r="B299" s="5" t="s">
        <v>274</v>
      </c>
    </row>
    <row r="300" spans="1:2" x14ac:dyDescent="0.25">
      <c r="A300" s="5" t="s">
        <v>275</v>
      </c>
      <c r="B300" s="5" t="s">
        <v>275</v>
      </c>
    </row>
    <row r="301" spans="1:2" x14ac:dyDescent="0.25">
      <c r="A301" s="5" t="s">
        <v>276</v>
      </c>
      <c r="B301" s="5" t="s">
        <v>276</v>
      </c>
    </row>
    <row r="302" spans="1:2" x14ac:dyDescent="0.25">
      <c r="A302" s="5" t="s">
        <v>277</v>
      </c>
      <c r="B302" s="5" t="s">
        <v>277</v>
      </c>
    </row>
    <row r="303" spans="1:2" x14ac:dyDescent="0.25">
      <c r="A303" s="5" t="s">
        <v>278</v>
      </c>
      <c r="B303" s="5" t="s">
        <v>278</v>
      </c>
    </row>
    <row r="304" spans="1:2" x14ac:dyDescent="0.25">
      <c r="A304" s="5" t="s">
        <v>279</v>
      </c>
      <c r="B304" s="5" t="s">
        <v>279</v>
      </c>
    </row>
    <row r="305" spans="1:2" x14ac:dyDescent="0.25">
      <c r="A305" s="5" t="s">
        <v>280</v>
      </c>
      <c r="B305" s="5" t="s">
        <v>280</v>
      </c>
    </row>
    <row r="306" spans="1:2" x14ac:dyDescent="0.25">
      <c r="A306" s="5" t="s">
        <v>281</v>
      </c>
      <c r="B306" s="5" t="s">
        <v>281</v>
      </c>
    </row>
    <row r="307" spans="1:2" x14ac:dyDescent="0.25">
      <c r="A307" s="5" t="s">
        <v>282</v>
      </c>
      <c r="B307" s="5" t="s">
        <v>282</v>
      </c>
    </row>
    <row r="308" spans="1:2" x14ac:dyDescent="0.25">
      <c r="A308" s="5" t="s">
        <v>283</v>
      </c>
      <c r="B308" s="5" t="s">
        <v>283</v>
      </c>
    </row>
    <row r="309" spans="1:2" x14ac:dyDescent="0.25">
      <c r="A309" s="5" t="s">
        <v>284</v>
      </c>
      <c r="B309" s="5" t="s">
        <v>284</v>
      </c>
    </row>
    <row r="310" spans="1:2" x14ac:dyDescent="0.25">
      <c r="A310" s="5" t="s">
        <v>285</v>
      </c>
      <c r="B310" s="5" t="s">
        <v>285</v>
      </c>
    </row>
    <row r="311" spans="1:2" x14ac:dyDescent="0.25">
      <c r="A311" s="5" t="s">
        <v>286</v>
      </c>
      <c r="B311" s="5" t="s">
        <v>286</v>
      </c>
    </row>
    <row r="312" spans="1:2" x14ac:dyDescent="0.25">
      <c r="A312" s="5" t="s">
        <v>2686</v>
      </c>
      <c r="B312" s="5" t="s">
        <v>2686</v>
      </c>
    </row>
    <row r="313" spans="1:2" x14ac:dyDescent="0.25">
      <c r="A313" s="5" t="s">
        <v>287</v>
      </c>
      <c r="B313" s="5" t="s">
        <v>287</v>
      </c>
    </row>
    <row r="314" spans="1:2" x14ac:dyDescent="0.25">
      <c r="A314" s="5" t="s">
        <v>288</v>
      </c>
      <c r="B314" s="5" t="s">
        <v>288</v>
      </c>
    </row>
    <row r="315" spans="1:2" x14ac:dyDescent="0.25">
      <c r="A315" s="5" t="s">
        <v>289</v>
      </c>
      <c r="B315" s="5" t="s">
        <v>289</v>
      </c>
    </row>
    <row r="316" spans="1:2" x14ac:dyDescent="0.25">
      <c r="A316" s="5" t="s">
        <v>2687</v>
      </c>
      <c r="B316" s="5" t="s">
        <v>2687</v>
      </c>
    </row>
    <row r="317" spans="1:2" x14ac:dyDescent="0.25">
      <c r="A317" s="5" t="s">
        <v>290</v>
      </c>
      <c r="B317" s="5" t="s">
        <v>290</v>
      </c>
    </row>
    <row r="318" spans="1:2" x14ac:dyDescent="0.25">
      <c r="A318" s="5" t="s">
        <v>291</v>
      </c>
      <c r="B318" s="5" t="s">
        <v>291</v>
      </c>
    </row>
    <row r="319" spans="1:2" x14ac:dyDescent="0.25">
      <c r="A319" s="5" t="s">
        <v>292</v>
      </c>
      <c r="B319" s="5" t="s">
        <v>292</v>
      </c>
    </row>
    <row r="320" spans="1:2" x14ac:dyDescent="0.25">
      <c r="A320" s="5" t="s">
        <v>293</v>
      </c>
      <c r="B320" s="5" t="s">
        <v>293</v>
      </c>
    </row>
    <row r="321" spans="1:2" x14ac:dyDescent="0.25">
      <c r="A321" s="5" t="s">
        <v>294</v>
      </c>
      <c r="B321" s="5" t="s">
        <v>294</v>
      </c>
    </row>
    <row r="322" spans="1:2" x14ac:dyDescent="0.25">
      <c r="A322" s="5" t="s">
        <v>295</v>
      </c>
      <c r="B322" s="5" t="s">
        <v>295</v>
      </c>
    </row>
    <row r="323" spans="1:2" x14ac:dyDescent="0.25">
      <c r="A323" s="5" t="s">
        <v>296</v>
      </c>
      <c r="B323" s="5" t="s">
        <v>296</v>
      </c>
    </row>
    <row r="324" spans="1:2" x14ac:dyDescent="0.25">
      <c r="A324" s="5" t="s">
        <v>297</v>
      </c>
      <c r="B324" s="5" t="s">
        <v>297</v>
      </c>
    </row>
    <row r="325" spans="1:2" x14ac:dyDescent="0.25">
      <c r="A325" s="5" t="s">
        <v>298</v>
      </c>
      <c r="B325" s="5" t="s">
        <v>298</v>
      </c>
    </row>
    <row r="326" spans="1:2" x14ac:dyDescent="0.25">
      <c r="A326" s="5" t="s">
        <v>299</v>
      </c>
      <c r="B326" s="5" t="s">
        <v>299</v>
      </c>
    </row>
    <row r="327" spans="1:2" x14ac:dyDescent="0.25">
      <c r="A327" s="5" t="s">
        <v>300</v>
      </c>
      <c r="B327" s="5" t="s">
        <v>300</v>
      </c>
    </row>
    <row r="328" spans="1:2" x14ac:dyDescent="0.25">
      <c r="A328" s="5" t="s">
        <v>301</v>
      </c>
      <c r="B328" s="5" t="s">
        <v>301</v>
      </c>
    </row>
    <row r="329" spans="1:2" x14ac:dyDescent="0.25">
      <c r="A329" s="5" t="s">
        <v>302</v>
      </c>
      <c r="B329" s="5" t="s">
        <v>302</v>
      </c>
    </row>
    <row r="330" spans="1:2" x14ac:dyDescent="0.25">
      <c r="A330" s="5" t="s">
        <v>303</v>
      </c>
      <c r="B330" s="5" t="s">
        <v>303</v>
      </c>
    </row>
    <row r="331" spans="1:2" x14ac:dyDescent="0.25">
      <c r="A331" s="5" t="s">
        <v>304</v>
      </c>
      <c r="B331" s="5" t="s">
        <v>304</v>
      </c>
    </row>
    <row r="332" spans="1:2" x14ac:dyDescent="0.25">
      <c r="A332" s="5" t="s">
        <v>305</v>
      </c>
      <c r="B332" s="5" t="s">
        <v>305</v>
      </c>
    </row>
    <row r="333" spans="1:2" x14ac:dyDescent="0.25">
      <c r="A333" s="5" t="s">
        <v>306</v>
      </c>
      <c r="B333" s="5" t="s">
        <v>306</v>
      </c>
    </row>
    <row r="334" spans="1:2" x14ac:dyDescent="0.25">
      <c r="A334" s="5" t="s">
        <v>307</v>
      </c>
      <c r="B334" s="5" t="s">
        <v>307</v>
      </c>
    </row>
    <row r="335" spans="1:2" x14ac:dyDescent="0.25">
      <c r="A335" s="5" t="s">
        <v>308</v>
      </c>
      <c r="B335" s="5" t="s">
        <v>308</v>
      </c>
    </row>
    <row r="336" spans="1:2" x14ac:dyDescent="0.25">
      <c r="A336" s="5" t="s">
        <v>309</v>
      </c>
      <c r="B336" s="5" t="s">
        <v>309</v>
      </c>
    </row>
    <row r="337" spans="1:2" x14ac:dyDescent="0.25">
      <c r="A337" s="5" t="s">
        <v>310</v>
      </c>
      <c r="B337" s="5" t="s">
        <v>310</v>
      </c>
    </row>
    <row r="338" spans="1:2" x14ac:dyDescent="0.25">
      <c r="A338" s="5" t="s">
        <v>311</v>
      </c>
      <c r="B338" s="5" t="s">
        <v>311</v>
      </c>
    </row>
    <row r="339" spans="1:2" x14ac:dyDescent="0.25">
      <c r="A339" s="5" t="s">
        <v>312</v>
      </c>
      <c r="B339" s="5" t="s">
        <v>312</v>
      </c>
    </row>
    <row r="340" spans="1:2" x14ac:dyDescent="0.25">
      <c r="A340" s="5" t="s">
        <v>313</v>
      </c>
      <c r="B340" s="5" t="s">
        <v>313</v>
      </c>
    </row>
    <row r="341" spans="1:2" x14ac:dyDescent="0.25">
      <c r="A341" s="5" t="s">
        <v>314</v>
      </c>
      <c r="B341" s="5" t="s">
        <v>314</v>
      </c>
    </row>
    <row r="342" spans="1:2" x14ac:dyDescent="0.25">
      <c r="A342" s="5" t="s">
        <v>315</v>
      </c>
      <c r="B342" s="5" t="s">
        <v>315</v>
      </c>
    </row>
    <row r="343" spans="1:2" x14ac:dyDescent="0.25">
      <c r="A343" s="5" t="s">
        <v>316</v>
      </c>
      <c r="B343" s="5" t="s">
        <v>316</v>
      </c>
    </row>
    <row r="344" spans="1:2" x14ac:dyDescent="0.25">
      <c r="A344" s="5" t="s">
        <v>317</v>
      </c>
      <c r="B344" s="5" t="s">
        <v>317</v>
      </c>
    </row>
    <row r="345" spans="1:2" x14ac:dyDescent="0.25">
      <c r="A345" s="5" t="s">
        <v>318</v>
      </c>
      <c r="B345" s="5" t="s">
        <v>318</v>
      </c>
    </row>
    <row r="346" spans="1:2" x14ac:dyDescent="0.25">
      <c r="A346" s="5" t="s">
        <v>319</v>
      </c>
      <c r="B346" s="5" t="s">
        <v>319</v>
      </c>
    </row>
    <row r="347" spans="1:2" x14ac:dyDescent="0.25">
      <c r="A347" s="5" t="s">
        <v>320</v>
      </c>
      <c r="B347" s="5" t="s">
        <v>320</v>
      </c>
    </row>
    <row r="348" spans="1:2" x14ac:dyDescent="0.25">
      <c r="A348" s="5" t="s">
        <v>321</v>
      </c>
      <c r="B348" s="5" t="s">
        <v>321</v>
      </c>
    </row>
    <row r="349" spans="1:2" x14ac:dyDescent="0.25">
      <c r="A349" s="5" t="s">
        <v>322</v>
      </c>
      <c r="B349" s="5" t="s">
        <v>322</v>
      </c>
    </row>
    <row r="350" spans="1:2" x14ac:dyDescent="0.25">
      <c r="A350" s="5" t="s">
        <v>323</v>
      </c>
      <c r="B350" s="5" t="s">
        <v>323</v>
      </c>
    </row>
    <row r="351" spans="1:2" x14ac:dyDescent="0.25">
      <c r="A351" s="5" t="s">
        <v>324</v>
      </c>
      <c r="B351" s="5" t="s">
        <v>325</v>
      </c>
    </row>
    <row r="352" spans="1:2" x14ac:dyDescent="0.25">
      <c r="A352" s="5" t="s">
        <v>326</v>
      </c>
      <c r="B352" s="5" t="s">
        <v>325</v>
      </c>
    </row>
    <row r="353" spans="1:2" x14ac:dyDescent="0.25">
      <c r="A353" s="5" t="s">
        <v>327</v>
      </c>
      <c r="B353" s="5" t="s">
        <v>325</v>
      </c>
    </row>
    <row r="354" spans="1:2" ht="30" x14ac:dyDescent="0.25">
      <c r="A354" s="5" t="s">
        <v>2688</v>
      </c>
      <c r="B354" s="5" t="s">
        <v>2688</v>
      </c>
    </row>
    <row r="355" spans="1:2" x14ac:dyDescent="0.25">
      <c r="A355" s="5" t="s">
        <v>328</v>
      </c>
      <c r="B355" s="5" t="s">
        <v>325</v>
      </c>
    </row>
    <row r="356" spans="1:2" x14ac:dyDescent="0.25">
      <c r="A356" s="5" t="s">
        <v>329</v>
      </c>
      <c r="B356" s="5" t="s">
        <v>325</v>
      </c>
    </row>
    <row r="357" spans="1:2" x14ac:dyDescent="0.25">
      <c r="A357" s="5" t="s">
        <v>2689</v>
      </c>
      <c r="B357" s="5" t="s">
        <v>2689</v>
      </c>
    </row>
    <row r="358" spans="1:2" x14ac:dyDescent="0.25">
      <c r="A358" s="5" t="s">
        <v>2690</v>
      </c>
      <c r="B358" s="5" t="s">
        <v>2690</v>
      </c>
    </row>
    <row r="359" spans="1:2" x14ac:dyDescent="0.25">
      <c r="A359" s="5" t="s">
        <v>2691</v>
      </c>
      <c r="B359" s="5" t="s">
        <v>2691</v>
      </c>
    </row>
    <row r="360" spans="1:2" ht="30" x14ac:dyDescent="0.25">
      <c r="A360" s="5" t="s">
        <v>2692</v>
      </c>
      <c r="B360" s="5" t="s">
        <v>2692</v>
      </c>
    </row>
    <row r="361" spans="1:2" x14ac:dyDescent="0.25">
      <c r="A361" s="5" t="s">
        <v>330</v>
      </c>
      <c r="B361" s="5" t="s">
        <v>325</v>
      </c>
    </row>
    <row r="362" spans="1:2" x14ac:dyDescent="0.25">
      <c r="A362" s="5" t="s">
        <v>331</v>
      </c>
      <c r="B362" s="5" t="s">
        <v>325</v>
      </c>
    </row>
    <row r="363" spans="1:2" x14ac:dyDescent="0.25">
      <c r="A363" s="5" t="s">
        <v>2693</v>
      </c>
      <c r="B363" s="5" t="s">
        <v>2693</v>
      </c>
    </row>
    <row r="364" spans="1:2" x14ac:dyDescent="0.25">
      <c r="A364" s="5" t="s">
        <v>332</v>
      </c>
      <c r="B364" s="5" t="s">
        <v>332</v>
      </c>
    </row>
    <row r="365" spans="1:2" x14ac:dyDescent="0.25">
      <c r="A365" s="5" t="s">
        <v>333</v>
      </c>
      <c r="B365" s="5" t="s">
        <v>333</v>
      </c>
    </row>
    <row r="366" spans="1:2" x14ac:dyDescent="0.25">
      <c r="A366" s="5" t="s">
        <v>334</v>
      </c>
      <c r="B366" s="5" t="s">
        <v>334</v>
      </c>
    </row>
    <row r="367" spans="1:2" x14ac:dyDescent="0.25">
      <c r="A367" s="5" t="s">
        <v>335</v>
      </c>
      <c r="B367" s="5" t="s">
        <v>335</v>
      </c>
    </row>
    <row r="368" spans="1:2" x14ac:dyDescent="0.25">
      <c r="A368" s="5" t="s">
        <v>336</v>
      </c>
      <c r="B368" s="5" t="s">
        <v>336</v>
      </c>
    </row>
    <row r="369" spans="1:2" x14ac:dyDescent="0.25">
      <c r="A369" s="5" t="s">
        <v>337</v>
      </c>
      <c r="B369" s="5" t="s">
        <v>337</v>
      </c>
    </row>
    <row r="370" spans="1:2" x14ac:dyDescent="0.25">
      <c r="A370" s="5" t="s">
        <v>338</v>
      </c>
      <c r="B370" s="5" t="s">
        <v>338</v>
      </c>
    </row>
    <row r="371" spans="1:2" x14ac:dyDescent="0.25">
      <c r="A371" s="5" t="s">
        <v>339</v>
      </c>
      <c r="B371" s="5" t="s">
        <v>339</v>
      </c>
    </row>
    <row r="372" spans="1:2" x14ac:dyDescent="0.25">
      <c r="A372" s="5" t="s">
        <v>340</v>
      </c>
      <c r="B372" s="5" t="s">
        <v>340</v>
      </c>
    </row>
    <row r="373" spans="1:2" x14ac:dyDescent="0.25">
      <c r="A373" s="5" t="s">
        <v>341</v>
      </c>
      <c r="B373" s="5" t="s">
        <v>341</v>
      </c>
    </row>
    <row r="374" spans="1:2" x14ac:dyDescent="0.25">
      <c r="A374" s="5" t="s">
        <v>342</v>
      </c>
      <c r="B374" s="5" t="s">
        <v>342</v>
      </c>
    </row>
    <row r="375" spans="1:2" x14ac:dyDescent="0.25">
      <c r="A375" s="5" t="s">
        <v>343</v>
      </c>
      <c r="B375" s="5" t="s">
        <v>343</v>
      </c>
    </row>
    <row r="376" spans="1:2" x14ac:dyDescent="0.25">
      <c r="A376" s="5" t="s">
        <v>344</v>
      </c>
      <c r="B376" s="5" t="s">
        <v>344</v>
      </c>
    </row>
    <row r="377" spans="1:2" x14ac:dyDescent="0.25">
      <c r="A377" s="5" t="s">
        <v>345</v>
      </c>
      <c r="B377" s="5" t="s">
        <v>345</v>
      </c>
    </row>
    <row r="378" spans="1:2" x14ac:dyDescent="0.25">
      <c r="A378" s="5" t="s">
        <v>346</v>
      </c>
      <c r="B378" s="5" t="s">
        <v>346</v>
      </c>
    </row>
    <row r="379" spans="1:2" x14ac:dyDescent="0.25">
      <c r="A379" s="5" t="s">
        <v>347</v>
      </c>
      <c r="B379" s="5" t="s">
        <v>347</v>
      </c>
    </row>
    <row r="380" spans="1:2" x14ac:dyDescent="0.25">
      <c r="A380" s="5" t="s">
        <v>348</v>
      </c>
      <c r="B380" s="5" t="s">
        <v>348</v>
      </c>
    </row>
    <row r="381" spans="1:2" x14ac:dyDescent="0.25">
      <c r="A381" s="5" t="s">
        <v>349</v>
      </c>
      <c r="B381" s="5" t="s">
        <v>349</v>
      </c>
    </row>
    <row r="382" spans="1:2" x14ac:dyDescent="0.25">
      <c r="A382" s="5" t="s">
        <v>350</v>
      </c>
      <c r="B382" s="5" t="s">
        <v>350</v>
      </c>
    </row>
    <row r="383" spans="1:2" x14ac:dyDescent="0.25">
      <c r="A383" s="5" t="s">
        <v>351</v>
      </c>
      <c r="B383" s="5" t="s">
        <v>351</v>
      </c>
    </row>
    <row r="384" spans="1:2" x14ac:dyDescent="0.25">
      <c r="A384" s="5" t="s">
        <v>352</v>
      </c>
      <c r="B384" s="5" t="s">
        <v>352</v>
      </c>
    </row>
    <row r="385" spans="1:2" x14ac:dyDescent="0.25">
      <c r="A385" s="5" t="s">
        <v>353</v>
      </c>
      <c r="B385" s="5" t="s">
        <v>353</v>
      </c>
    </row>
    <row r="386" spans="1:2" x14ac:dyDescent="0.25">
      <c r="A386" s="5" t="s">
        <v>354</v>
      </c>
      <c r="B386" s="5" t="s">
        <v>354</v>
      </c>
    </row>
    <row r="387" spans="1:2" x14ac:dyDescent="0.25">
      <c r="A387" s="5" t="s">
        <v>355</v>
      </c>
      <c r="B387" s="5" t="s">
        <v>355</v>
      </c>
    </row>
    <row r="388" spans="1:2" x14ac:dyDescent="0.25">
      <c r="A388" s="5" t="s">
        <v>2694</v>
      </c>
      <c r="B388" s="5" t="s">
        <v>2694</v>
      </c>
    </row>
    <row r="389" spans="1:2" x14ac:dyDescent="0.25">
      <c r="A389" s="5" t="s">
        <v>356</v>
      </c>
      <c r="B389" s="5" t="s">
        <v>356</v>
      </c>
    </row>
    <row r="390" spans="1:2" x14ac:dyDescent="0.25">
      <c r="A390" s="5" t="s">
        <v>357</v>
      </c>
      <c r="B390" s="5" t="s">
        <v>357</v>
      </c>
    </row>
    <row r="391" spans="1:2" x14ac:dyDescent="0.25">
      <c r="A391" s="5" t="s">
        <v>2807</v>
      </c>
      <c r="B391" s="5" t="s">
        <v>2807</v>
      </c>
    </row>
    <row r="392" spans="1:2" x14ac:dyDescent="0.25">
      <c r="A392" s="5" t="s">
        <v>358</v>
      </c>
      <c r="B392" s="5" t="s">
        <v>358</v>
      </c>
    </row>
    <row r="393" spans="1:2" x14ac:dyDescent="0.25">
      <c r="A393" s="5" t="s">
        <v>359</v>
      </c>
      <c r="B393" s="5" t="s">
        <v>359</v>
      </c>
    </row>
    <row r="394" spans="1:2" x14ac:dyDescent="0.25">
      <c r="A394" s="5" t="s">
        <v>360</v>
      </c>
      <c r="B394" s="5" t="s">
        <v>360</v>
      </c>
    </row>
    <row r="395" spans="1:2" x14ac:dyDescent="0.25">
      <c r="A395" s="5" t="s">
        <v>361</v>
      </c>
      <c r="B395" s="5" t="s">
        <v>361</v>
      </c>
    </row>
    <row r="396" spans="1:2" x14ac:dyDescent="0.25">
      <c r="A396" s="5" t="s">
        <v>362</v>
      </c>
      <c r="B396" s="5" t="s">
        <v>362</v>
      </c>
    </row>
    <row r="397" spans="1:2" x14ac:dyDescent="0.25">
      <c r="A397" s="5" t="s">
        <v>363</v>
      </c>
      <c r="B397" s="5" t="s">
        <v>363</v>
      </c>
    </row>
    <row r="398" spans="1:2" x14ac:dyDescent="0.25">
      <c r="A398" s="5" t="s">
        <v>364</v>
      </c>
      <c r="B398" s="5" t="s">
        <v>364</v>
      </c>
    </row>
    <row r="399" spans="1:2" x14ac:dyDescent="0.25">
      <c r="A399" s="5" t="s">
        <v>365</v>
      </c>
      <c r="B399" s="5" t="s">
        <v>365</v>
      </c>
    </row>
    <row r="400" spans="1:2" x14ac:dyDescent="0.25">
      <c r="A400" s="5" t="s">
        <v>366</v>
      </c>
      <c r="B400" s="5" t="s">
        <v>366</v>
      </c>
    </row>
    <row r="401" spans="1:2" x14ac:dyDescent="0.25">
      <c r="A401" s="5" t="s">
        <v>367</v>
      </c>
      <c r="B401" s="5" t="s">
        <v>367</v>
      </c>
    </row>
    <row r="402" spans="1:2" x14ac:dyDescent="0.25">
      <c r="A402" s="5" t="s">
        <v>368</v>
      </c>
      <c r="B402" s="5" t="s">
        <v>368</v>
      </c>
    </row>
    <row r="403" spans="1:2" x14ac:dyDescent="0.25">
      <c r="A403" s="5" t="s">
        <v>369</v>
      </c>
      <c r="B403" s="5" t="s">
        <v>369</v>
      </c>
    </row>
    <row r="404" spans="1:2" x14ac:dyDescent="0.25">
      <c r="A404" s="5" t="s">
        <v>370</v>
      </c>
      <c r="B404" s="5" t="s">
        <v>370</v>
      </c>
    </row>
    <row r="405" spans="1:2" x14ac:dyDescent="0.25">
      <c r="A405" s="5" t="s">
        <v>2695</v>
      </c>
      <c r="B405" s="5" t="s">
        <v>2695</v>
      </c>
    </row>
    <row r="406" spans="1:2" x14ac:dyDescent="0.25">
      <c r="A406" s="5" t="s">
        <v>371</v>
      </c>
      <c r="B406" s="5" t="s">
        <v>371</v>
      </c>
    </row>
    <row r="407" spans="1:2" x14ac:dyDescent="0.25">
      <c r="A407" s="5" t="s">
        <v>372</v>
      </c>
      <c r="B407" s="5" t="s">
        <v>372</v>
      </c>
    </row>
    <row r="408" spans="1:2" x14ac:dyDescent="0.25">
      <c r="A408" s="5" t="s">
        <v>373</v>
      </c>
      <c r="B408" s="5" t="s">
        <v>373</v>
      </c>
    </row>
    <row r="409" spans="1:2" x14ac:dyDescent="0.25">
      <c r="A409" s="5" t="s">
        <v>374</v>
      </c>
      <c r="B409" s="5" t="s">
        <v>374</v>
      </c>
    </row>
    <row r="410" spans="1:2" x14ac:dyDescent="0.25">
      <c r="A410" s="5" t="s">
        <v>375</v>
      </c>
      <c r="B410" s="5" t="s">
        <v>375</v>
      </c>
    </row>
    <row r="411" spans="1:2" x14ac:dyDescent="0.25">
      <c r="A411" s="5" t="s">
        <v>376</v>
      </c>
      <c r="B411" s="5" t="s">
        <v>376</v>
      </c>
    </row>
    <row r="412" spans="1:2" x14ac:dyDescent="0.25">
      <c r="A412" s="5" t="s">
        <v>377</v>
      </c>
      <c r="B412" s="5" t="s">
        <v>377</v>
      </c>
    </row>
    <row r="413" spans="1:2" x14ac:dyDescent="0.25">
      <c r="A413" s="5" t="s">
        <v>378</v>
      </c>
      <c r="B413" s="5" t="s">
        <v>378</v>
      </c>
    </row>
    <row r="414" spans="1:2" x14ac:dyDescent="0.25">
      <c r="A414" s="5" t="s">
        <v>379</v>
      </c>
      <c r="B414" s="5" t="s">
        <v>379</v>
      </c>
    </row>
    <row r="415" spans="1:2" x14ac:dyDescent="0.25">
      <c r="A415" s="5" t="s">
        <v>380</v>
      </c>
      <c r="B415" s="5" t="s">
        <v>380</v>
      </c>
    </row>
    <row r="416" spans="1:2" x14ac:dyDescent="0.25">
      <c r="A416" s="5" t="s">
        <v>380</v>
      </c>
      <c r="B416" s="5" t="s">
        <v>380</v>
      </c>
    </row>
    <row r="417" spans="1:2" ht="30" x14ac:dyDescent="0.25">
      <c r="A417" s="5" t="s">
        <v>381</v>
      </c>
      <c r="B417" s="5" t="s">
        <v>381</v>
      </c>
    </row>
    <row r="418" spans="1:2" ht="30" x14ac:dyDescent="0.25">
      <c r="A418" s="5" t="s">
        <v>381</v>
      </c>
      <c r="B418" s="5" t="s">
        <v>381</v>
      </c>
    </row>
    <row r="419" spans="1:2" x14ac:dyDescent="0.25">
      <c r="A419" s="5" t="s">
        <v>382</v>
      </c>
      <c r="B419" s="5" t="s">
        <v>382</v>
      </c>
    </row>
    <row r="420" spans="1:2" x14ac:dyDescent="0.25">
      <c r="A420" s="5" t="s">
        <v>383</v>
      </c>
      <c r="B420" s="5" t="s">
        <v>383</v>
      </c>
    </row>
    <row r="421" spans="1:2" x14ac:dyDescent="0.25">
      <c r="A421" s="5" t="s">
        <v>384</v>
      </c>
      <c r="B421" s="5" t="s">
        <v>384</v>
      </c>
    </row>
    <row r="422" spans="1:2" x14ac:dyDescent="0.25">
      <c r="A422" s="5" t="s">
        <v>385</v>
      </c>
      <c r="B422" s="5" t="s">
        <v>385</v>
      </c>
    </row>
    <row r="423" spans="1:2" x14ac:dyDescent="0.25">
      <c r="A423" s="5" t="s">
        <v>386</v>
      </c>
      <c r="B423" s="5" t="s">
        <v>386</v>
      </c>
    </row>
    <row r="424" spans="1:2" x14ac:dyDescent="0.25">
      <c r="A424" s="5" t="s">
        <v>387</v>
      </c>
      <c r="B424" s="5" t="s">
        <v>387</v>
      </c>
    </row>
    <row r="425" spans="1:2" x14ac:dyDescent="0.25">
      <c r="A425" s="5" t="s">
        <v>388</v>
      </c>
      <c r="B425" s="5" t="s">
        <v>388</v>
      </c>
    </row>
    <row r="426" spans="1:2" x14ac:dyDescent="0.25">
      <c r="A426" s="5" t="s">
        <v>389</v>
      </c>
      <c r="B426" s="5" t="s">
        <v>389</v>
      </c>
    </row>
    <row r="427" spans="1:2" x14ac:dyDescent="0.25">
      <c r="A427" s="5" t="s">
        <v>390</v>
      </c>
      <c r="B427" s="5" t="s">
        <v>390</v>
      </c>
    </row>
    <row r="428" spans="1:2" x14ac:dyDescent="0.25">
      <c r="A428" s="5" t="s">
        <v>391</v>
      </c>
      <c r="B428" s="5" t="s">
        <v>391</v>
      </c>
    </row>
    <row r="429" spans="1:2" x14ac:dyDescent="0.25">
      <c r="A429" s="5" t="s">
        <v>392</v>
      </c>
      <c r="B429" s="5" t="s">
        <v>392</v>
      </c>
    </row>
    <row r="430" spans="1:2" x14ac:dyDescent="0.25">
      <c r="A430" s="5" t="s">
        <v>393</v>
      </c>
      <c r="B430" s="5" t="s">
        <v>393</v>
      </c>
    </row>
    <row r="431" spans="1:2" x14ac:dyDescent="0.25">
      <c r="A431" s="5" t="s">
        <v>394</v>
      </c>
      <c r="B431" s="5" t="s">
        <v>394</v>
      </c>
    </row>
    <row r="432" spans="1:2" x14ac:dyDescent="0.25">
      <c r="A432" s="5" t="s">
        <v>395</v>
      </c>
      <c r="B432" s="5" t="s">
        <v>395</v>
      </c>
    </row>
    <row r="433" spans="1:2" x14ac:dyDescent="0.25">
      <c r="A433" s="5" t="s">
        <v>396</v>
      </c>
      <c r="B433" s="5" t="s">
        <v>396</v>
      </c>
    </row>
    <row r="434" spans="1:2" x14ac:dyDescent="0.25">
      <c r="A434" s="5" t="s">
        <v>397</v>
      </c>
      <c r="B434" s="5" t="s">
        <v>397</v>
      </c>
    </row>
    <row r="435" spans="1:2" x14ac:dyDescent="0.25">
      <c r="A435" s="5" t="s">
        <v>398</v>
      </c>
      <c r="B435" s="5" t="s">
        <v>398</v>
      </c>
    </row>
    <row r="436" spans="1:2" x14ac:dyDescent="0.25">
      <c r="A436" s="5" t="s">
        <v>399</v>
      </c>
      <c r="B436" s="5" t="s">
        <v>399</v>
      </c>
    </row>
    <row r="437" spans="1:2" x14ac:dyDescent="0.25">
      <c r="A437" s="5" t="s">
        <v>400</v>
      </c>
      <c r="B437" s="5" t="s">
        <v>400</v>
      </c>
    </row>
    <row r="438" spans="1:2" x14ac:dyDescent="0.25">
      <c r="A438" s="5" t="s">
        <v>401</v>
      </c>
      <c r="B438" s="5" t="s">
        <v>401</v>
      </c>
    </row>
    <row r="439" spans="1:2" x14ac:dyDescent="0.25">
      <c r="A439" s="5" t="s">
        <v>402</v>
      </c>
      <c r="B439" s="5" t="s">
        <v>2204</v>
      </c>
    </row>
    <row r="440" spans="1:2" x14ac:dyDescent="0.25">
      <c r="A440" s="5" t="s">
        <v>403</v>
      </c>
      <c r="B440" s="5" t="s">
        <v>403</v>
      </c>
    </row>
    <row r="441" spans="1:2" x14ac:dyDescent="0.25">
      <c r="A441" s="5" t="s">
        <v>404</v>
      </c>
      <c r="B441" s="5" t="s">
        <v>404</v>
      </c>
    </row>
    <row r="442" spans="1:2" x14ac:dyDescent="0.25">
      <c r="A442" s="5" t="s">
        <v>405</v>
      </c>
      <c r="B442" s="5" t="s">
        <v>405</v>
      </c>
    </row>
    <row r="443" spans="1:2" x14ac:dyDescent="0.25">
      <c r="A443" s="5" t="s">
        <v>2696</v>
      </c>
      <c r="B443" s="5" t="s">
        <v>2696</v>
      </c>
    </row>
    <row r="444" spans="1:2" x14ac:dyDescent="0.25">
      <c r="A444" s="5" t="s">
        <v>406</v>
      </c>
      <c r="B444" s="5" t="s">
        <v>406</v>
      </c>
    </row>
    <row r="445" spans="1:2" x14ac:dyDescent="0.25">
      <c r="A445" s="5" t="s">
        <v>407</v>
      </c>
      <c r="B445" s="5" t="s">
        <v>407</v>
      </c>
    </row>
    <row r="446" spans="1:2" x14ac:dyDescent="0.25">
      <c r="A446" s="5" t="s">
        <v>408</v>
      </c>
      <c r="B446" s="5" t="s">
        <v>408</v>
      </c>
    </row>
    <row r="447" spans="1:2" x14ac:dyDescent="0.25">
      <c r="A447" s="5" t="s">
        <v>409</v>
      </c>
      <c r="B447" s="5" t="s">
        <v>409</v>
      </c>
    </row>
    <row r="448" spans="1:2" x14ac:dyDescent="0.25">
      <c r="A448" s="5" t="s">
        <v>410</v>
      </c>
      <c r="B448" s="5" t="s">
        <v>410</v>
      </c>
    </row>
    <row r="449" spans="1:2" x14ac:dyDescent="0.25">
      <c r="A449" s="5" t="s">
        <v>411</v>
      </c>
      <c r="B449" s="5" t="s">
        <v>411</v>
      </c>
    </row>
    <row r="450" spans="1:2" x14ac:dyDescent="0.25">
      <c r="A450" s="5" t="s">
        <v>412</v>
      </c>
      <c r="B450" s="5" t="s">
        <v>412</v>
      </c>
    </row>
    <row r="451" spans="1:2" x14ac:dyDescent="0.25">
      <c r="A451" s="5" t="s">
        <v>413</v>
      </c>
      <c r="B451" s="5" t="s">
        <v>413</v>
      </c>
    </row>
    <row r="452" spans="1:2" x14ac:dyDescent="0.25">
      <c r="A452" s="5" t="s">
        <v>2697</v>
      </c>
      <c r="B452" s="5" t="s">
        <v>2697</v>
      </c>
    </row>
    <row r="453" spans="1:2" x14ac:dyDescent="0.25">
      <c r="A453" s="5" t="s">
        <v>414</v>
      </c>
      <c r="B453" s="5" t="s">
        <v>414</v>
      </c>
    </row>
    <row r="454" spans="1:2" x14ac:dyDescent="0.25">
      <c r="A454" s="5" t="s">
        <v>415</v>
      </c>
      <c r="B454" s="5" t="s">
        <v>415</v>
      </c>
    </row>
    <row r="455" spans="1:2" x14ac:dyDescent="0.25">
      <c r="A455" s="5" t="s">
        <v>416</v>
      </c>
      <c r="B455" s="5" t="s">
        <v>416</v>
      </c>
    </row>
    <row r="456" spans="1:2" x14ac:dyDescent="0.25">
      <c r="A456" s="5" t="s">
        <v>417</v>
      </c>
      <c r="B456" s="5" t="s">
        <v>417</v>
      </c>
    </row>
    <row r="457" spans="1:2" x14ac:dyDescent="0.25">
      <c r="A457" s="5" t="s">
        <v>418</v>
      </c>
      <c r="B457" s="5" t="s">
        <v>418</v>
      </c>
    </row>
    <row r="458" spans="1:2" x14ac:dyDescent="0.25">
      <c r="A458" s="5" t="s">
        <v>419</v>
      </c>
      <c r="B458" s="5" t="s">
        <v>419</v>
      </c>
    </row>
    <row r="459" spans="1:2" x14ac:dyDescent="0.25">
      <c r="A459" s="5" t="s">
        <v>420</v>
      </c>
      <c r="B459" s="5" t="s">
        <v>420</v>
      </c>
    </row>
    <row r="460" spans="1:2" x14ac:dyDescent="0.25">
      <c r="A460" s="5" t="s">
        <v>421</v>
      </c>
      <c r="B460" s="5" t="s">
        <v>421</v>
      </c>
    </row>
    <row r="461" spans="1:2" x14ac:dyDescent="0.25">
      <c r="A461" s="5" t="s">
        <v>422</v>
      </c>
      <c r="B461" s="5" t="s">
        <v>422</v>
      </c>
    </row>
    <row r="462" spans="1:2" x14ac:dyDescent="0.25">
      <c r="A462" s="5" t="s">
        <v>423</v>
      </c>
      <c r="B462" s="5" t="s">
        <v>423</v>
      </c>
    </row>
    <row r="463" spans="1:2" x14ac:dyDescent="0.25">
      <c r="A463" s="5" t="s">
        <v>424</v>
      </c>
      <c r="B463" s="5" t="s">
        <v>424</v>
      </c>
    </row>
    <row r="464" spans="1:2" x14ac:dyDescent="0.25">
      <c r="A464" s="5" t="s">
        <v>425</v>
      </c>
      <c r="B464" s="5" t="s">
        <v>425</v>
      </c>
    </row>
    <row r="465" spans="1:2" x14ac:dyDescent="0.25">
      <c r="A465" s="5" t="s">
        <v>425</v>
      </c>
      <c r="B465" s="5" t="s">
        <v>425</v>
      </c>
    </row>
    <row r="466" spans="1:2" x14ac:dyDescent="0.25">
      <c r="A466" s="5" t="s">
        <v>426</v>
      </c>
      <c r="B466" s="5" t="s">
        <v>426</v>
      </c>
    </row>
    <row r="467" spans="1:2" x14ac:dyDescent="0.25">
      <c r="A467" s="5" t="s">
        <v>427</v>
      </c>
      <c r="B467" s="5" t="s">
        <v>427</v>
      </c>
    </row>
    <row r="468" spans="1:2" x14ac:dyDescent="0.25">
      <c r="A468" s="5" t="s">
        <v>428</v>
      </c>
      <c r="B468" s="5" t="s">
        <v>428</v>
      </c>
    </row>
    <row r="469" spans="1:2" x14ac:dyDescent="0.25">
      <c r="A469" s="5" t="s">
        <v>429</v>
      </c>
      <c r="B469" s="5" t="s">
        <v>429</v>
      </c>
    </row>
    <row r="470" spans="1:2" x14ac:dyDescent="0.25">
      <c r="A470" s="5" t="s">
        <v>430</v>
      </c>
      <c r="B470" s="5" t="s">
        <v>430</v>
      </c>
    </row>
    <row r="471" spans="1:2" x14ac:dyDescent="0.25">
      <c r="A471" s="5" t="s">
        <v>431</v>
      </c>
      <c r="B471" s="5" t="s">
        <v>431</v>
      </c>
    </row>
    <row r="472" spans="1:2" x14ac:dyDescent="0.25">
      <c r="A472" s="5" t="s">
        <v>432</v>
      </c>
      <c r="B472" s="5" t="s">
        <v>432</v>
      </c>
    </row>
    <row r="473" spans="1:2" x14ac:dyDescent="0.25">
      <c r="A473" s="5" t="s">
        <v>433</v>
      </c>
      <c r="B473" s="5" t="s">
        <v>433</v>
      </c>
    </row>
    <row r="474" spans="1:2" ht="30" x14ac:dyDescent="0.25">
      <c r="A474" s="5" t="s">
        <v>434</v>
      </c>
      <c r="B474" s="5" t="s">
        <v>434</v>
      </c>
    </row>
    <row r="475" spans="1:2" x14ac:dyDescent="0.25">
      <c r="A475" s="5" t="s">
        <v>435</v>
      </c>
      <c r="B475" s="5" t="s">
        <v>435</v>
      </c>
    </row>
    <row r="476" spans="1:2" x14ac:dyDescent="0.25">
      <c r="A476" s="5" t="s">
        <v>436</v>
      </c>
      <c r="B476" s="5" t="s">
        <v>436</v>
      </c>
    </row>
    <row r="477" spans="1:2" x14ac:dyDescent="0.25">
      <c r="A477" s="5" t="s">
        <v>437</v>
      </c>
      <c r="B477" s="5" t="s">
        <v>437</v>
      </c>
    </row>
    <row r="478" spans="1:2" x14ac:dyDescent="0.25">
      <c r="A478" s="5" t="s">
        <v>438</v>
      </c>
      <c r="B478" s="5" t="s">
        <v>438</v>
      </c>
    </row>
    <row r="479" spans="1:2" x14ac:dyDescent="0.25">
      <c r="A479" s="5" t="s">
        <v>439</v>
      </c>
      <c r="B479" s="5" t="s">
        <v>439</v>
      </c>
    </row>
    <row r="480" spans="1:2" x14ac:dyDescent="0.25">
      <c r="A480" s="5" t="s">
        <v>440</v>
      </c>
      <c r="B480" s="5" t="s">
        <v>440</v>
      </c>
    </row>
    <row r="481" spans="1:2" x14ac:dyDescent="0.25">
      <c r="A481" s="5" t="s">
        <v>441</v>
      </c>
      <c r="B481" s="5" t="s">
        <v>441</v>
      </c>
    </row>
    <row r="482" spans="1:2" x14ac:dyDescent="0.25">
      <c r="A482" s="5" t="s">
        <v>442</v>
      </c>
      <c r="B482" s="5" t="s">
        <v>442</v>
      </c>
    </row>
    <row r="483" spans="1:2" x14ac:dyDescent="0.25">
      <c r="A483" s="5" t="s">
        <v>443</v>
      </c>
      <c r="B483" s="5" t="s">
        <v>443</v>
      </c>
    </row>
    <row r="484" spans="1:2" x14ac:dyDescent="0.25">
      <c r="A484" s="5" t="s">
        <v>444</v>
      </c>
      <c r="B484" s="5" t="s">
        <v>444</v>
      </c>
    </row>
    <row r="485" spans="1:2" x14ac:dyDescent="0.25">
      <c r="A485" s="5" t="s">
        <v>445</v>
      </c>
      <c r="B485" s="5" t="s">
        <v>445</v>
      </c>
    </row>
    <row r="486" spans="1:2" x14ac:dyDescent="0.25">
      <c r="A486" s="5" t="s">
        <v>446</v>
      </c>
      <c r="B486" s="5" t="s">
        <v>446</v>
      </c>
    </row>
    <row r="487" spans="1:2" x14ac:dyDescent="0.25">
      <c r="A487" s="5" t="s">
        <v>446</v>
      </c>
      <c r="B487" s="5" t="s">
        <v>446</v>
      </c>
    </row>
    <row r="488" spans="1:2" x14ac:dyDescent="0.25">
      <c r="A488" s="5" t="s">
        <v>447</v>
      </c>
      <c r="B488" s="5" t="s">
        <v>447</v>
      </c>
    </row>
    <row r="489" spans="1:2" x14ac:dyDescent="0.25">
      <c r="A489" s="5" t="s">
        <v>448</v>
      </c>
      <c r="B489" s="5" t="s">
        <v>448</v>
      </c>
    </row>
    <row r="490" spans="1:2" x14ac:dyDescent="0.25">
      <c r="A490" s="5" t="s">
        <v>449</v>
      </c>
      <c r="B490" s="5" t="s">
        <v>449</v>
      </c>
    </row>
    <row r="491" spans="1:2" x14ac:dyDescent="0.25">
      <c r="A491" s="5" t="s">
        <v>450</v>
      </c>
      <c r="B491" s="5" t="s">
        <v>450</v>
      </c>
    </row>
    <row r="492" spans="1:2" ht="30" x14ac:dyDescent="0.25">
      <c r="A492" s="5" t="s">
        <v>451</v>
      </c>
      <c r="B492" s="5" t="s">
        <v>451</v>
      </c>
    </row>
    <row r="493" spans="1:2" x14ac:dyDescent="0.25">
      <c r="A493" s="5" t="s">
        <v>452</v>
      </c>
      <c r="B493" s="5" t="s">
        <v>452</v>
      </c>
    </row>
    <row r="494" spans="1:2" x14ac:dyDescent="0.25">
      <c r="A494" s="5" t="s">
        <v>453</v>
      </c>
      <c r="B494" s="5" t="s">
        <v>453</v>
      </c>
    </row>
    <row r="495" spans="1:2" x14ac:dyDescent="0.25">
      <c r="A495" s="5" t="s">
        <v>454</v>
      </c>
      <c r="B495" s="5" t="s">
        <v>454</v>
      </c>
    </row>
    <row r="496" spans="1:2" x14ac:dyDescent="0.25">
      <c r="A496" s="5" t="s">
        <v>455</v>
      </c>
      <c r="B496" s="5" t="s">
        <v>455</v>
      </c>
    </row>
    <row r="497" spans="1:2" x14ac:dyDescent="0.25">
      <c r="A497" s="5" t="s">
        <v>456</v>
      </c>
      <c r="B497" s="5" t="s">
        <v>456</v>
      </c>
    </row>
    <row r="498" spans="1:2" x14ac:dyDescent="0.25">
      <c r="A498" s="5" t="s">
        <v>457</v>
      </c>
      <c r="B498" s="5" t="s">
        <v>457</v>
      </c>
    </row>
    <row r="499" spans="1:2" x14ac:dyDescent="0.25">
      <c r="A499" s="5" t="s">
        <v>458</v>
      </c>
      <c r="B499" s="5" t="s">
        <v>458</v>
      </c>
    </row>
    <row r="500" spans="1:2" x14ac:dyDescent="0.25">
      <c r="A500" s="5" t="s">
        <v>459</v>
      </c>
      <c r="B500" s="5" t="s">
        <v>459</v>
      </c>
    </row>
    <row r="501" spans="1:2" x14ac:dyDescent="0.25">
      <c r="A501" s="5" t="s">
        <v>460</v>
      </c>
      <c r="B501" s="5" t="s">
        <v>460</v>
      </c>
    </row>
    <row r="502" spans="1:2" x14ac:dyDescent="0.25">
      <c r="A502" s="5" t="s">
        <v>461</v>
      </c>
      <c r="B502" s="5" t="s">
        <v>461</v>
      </c>
    </row>
    <row r="503" spans="1:2" x14ac:dyDescent="0.25">
      <c r="A503" s="5" t="s">
        <v>462</v>
      </c>
      <c r="B503" s="5" t="s">
        <v>462</v>
      </c>
    </row>
    <row r="504" spans="1:2" ht="30" x14ac:dyDescent="0.25">
      <c r="A504" s="5" t="s">
        <v>463</v>
      </c>
      <c r="B504" s="5" t="s">
        <v>463</v>
      </c>
    </row>
    <row r="505" spans="1:2" x14ac:dyDescent="0.25">
      <c r="A505" s="5" t="s">
        <v>464</v>
      </c>
      <c r="B505" s="5" t="s">
        <v>464</v>
      </c>
    </row>
    <row r="506" spans="1:2" x14ac:dyDescent="0.25">
      <c r="A506" s="5" t="s">
        <v>465</v>
      </c>
      <c r="B506" s="5" t="s">
        <v>465</v>
      </c>
    </row>
    <row r="507" spans="1:2" x14ac:dyDescent="0.25">
      <c r="A507" s="5" t="s">
        <v>466</v>
      </c>
      <c r="B507" s="5" t="s">
        <v>466</v>
      </c>
    </row>
    <row r="508" spans="1:2" x14ac:dyDescent="0.25">
      <c r="A508" s="5" t="s">
        <v>467</v>
      </c>
      <c r="B508" s="5" t="s">
        <v>467</v>
      </c>
    </row>
    <row r="509" spans="1:2" x14ac:dyDescent="0.25">
      <c r="A509" s="5" t="s">
        <v>468</v>
      </c>
      <c r="B509" s="5" t="s">
        <v>468</v>
      </c>
    </row>
    <row r="510" spans="1:2" x14ac:dyDescent="0.25">
      <c r="A510" s="5" t="s">
        <v>469</v>
      </c>
      <c r="B510" s="5" t="s">
        <v>469</v>
      </c>
    </row>
    <row r="511" spans="1:2" x14ac:dyDescent="0.25">
      <c r="A511" s="5" t="s">
        <v>2698</v>
      </c>
      <c r="B511" s="5" t="s">
        <v>2698</v>
      </c>
    </row>
    <row r="512" spans="1:2" x14ac:dyDescent="0.25">
      <c r="A512" s="5" t="s">
        <v>470</v>
      </c>
      <c r="B512" s="5" t="s">
        <v>470</v>
      </c>
    </row>
    <row r="513" spans="1:2" x14ac:dyDescent="0.25">
      <c r="A513" s="5" t="s">
        <v>471</v>
      </c>
      <c r="B513" s="5" t="s">
        <v>471</v>
      </c>
    </row>
    <row r="514" spans="1:2" x14ac:dyDescent="0.25">
      <c r="A514" s="5" t="s">
        <v>472</v>
      </c>
      <c r="B514" s="5" t="s">
        <v>472</v>
      </c>
    </row>
    <row r="515" spans="1:2" x14ac:dyDescent="0.25">
      <c r="A515" s="5" t="s">
        <v>473</v>
      </c>
      <c r="B515" s="5" t="s">
        <v>473</v>
      </c>
    </row>
    <row r="516" spans="1:2" x14ac:dyDescent="0.25">
      <c r="A516" s="5" t="s">
        <v>474</v>
      </c>
      <c r="B516" s="5" t="s">
        <v>474</v>
      </c>
    </row>
    <row r="517" spans="1:2" x14ac:dyDescent="0.25">
      <c r="A517" s="5" t="s">
        <v>475</v>
      </c>
      <c r="B517" s="5" t="s">
        <v>475</v>
      </c>
    </row>
    <row r="518" spans="1:2" x14ac:dyDescent="0.25">
      <c r="A518" s="5" t="s">
        <v>476</v>
      </c>
      <c r="B518" s="5" t="s">
        <v>476</v>
      </c>
    </row>
    <row r="519" spans="1:2" x14ac:dyDescent="0.25">
      <c r="A519" s="5" t="s">
        <v>477</v>
      </c>
      <c r="B519" s="5" t="s">
        <v>477</v>
      </c>
    </row>
    <row r="520" spans="1:2" x14ac:dyDescent="0.25">
      <c r="A520" s="5" t="s">
        <v>478</v>
      </c>
      <c r="B520" s="5" t="s">
        <v>478</v>
      </c>
    </row>
    <row r="521" spans="1:2" x14ac:dyDescent="0.25">
      <c r="A521" s="5" t="s">
        <v>479</v>
      </c>
      <c r="B521" s="5" t="s">
        <v>479</v>
      </c>
    </row>
    <row r="522" spans="1:2" x14ac:dyDescent="0.25">
      <c r="A522" s="5" t="s">
        <v>480</v>
      </c>
      <c r="B522" s="5" t="s">
        <v>480</v>
      </c>
    </row>
    <row r="523" spans="1:2" x14ac:dyDescent="0.25">
      <c r="A523" s="5" t="s">
        <v>481</v>
      </c>
      <c r="B523" s="5" t="s">
        <v>481</v>
      </c>
    </row>
    <row r="524" spans="1:2" x14ac:dyDescent="0.25">
      <c r="A524" s="5" t="s">
        <v>482</v>
      </c>
      <c r="B524" s="5" t="s">
        <v>482</v>
      </c>
    </row>
    <row r="525" spans="1:2" x14ac:dyDescent="0.25">
      <c r="A525" s="5" t="s">
        <v>483</v>
      </c>
      <c r="B525" s="5" t="s">
        <v>483</v>
      </c>
    </row>
    <row r="526" spans="1:2" x14ac:dyDescent="0.25">
      <c r="A526" s="5" t="s">
        <v>484</v>
      </c>
      <c r="B526" s="5" t="s">
        <v>484</v>
      </c>
    </row>
    <row r="527" spans="1:2" x14ac:dyDescent="0.25">
      <c r="A527" s="5" t="s">
        <v>485</v>
      </c>
      <c r="B527" s="5" t="s">
        <v>485</v>
      </c>
    </row>
    <row r="528" spans="1:2" x14ac:dyDescent="0.25">
      <c r="A528" s="5" t="s">
        <v>486</v>
      </c>
      <c r="B528" s="5" t="s">
        <v>486</v>
      </c>
    </row>
    <row r="529" spans="1:2" x14ac:dyDescent="0.25">
      <c r="A529" s="5" t="s">
        <v>487</v>
      </c>
      <c r="B529" s="5" t="s">
        <v>487</v>
      </c>
    </row>
    <row r="530" spans="1:2" x14ac:dyDescent="0.25">
      <c r="A530" s="5" t="s">
        <v>488</v>
      </c>
      <c r="B530" s="5" t="s">
        <v>488</v>
      </c>
    </row>
    <row r="531" spans="1:2" x14ac:dyDescent="0.25">
      <c r="A531" s="5" t="s">
        <v>489</v>
      </c>
      <c r="B531" s="5" t="s">
        <v>489</v>
      </c>
    </row>
    <row r="532" spans="1:2" x14ac:dyDescent="0.25">
      <c r="A532" s="5" t="s">
        <v>490</v>
      </c>
      <c r="B532" s="5" t="s">
        <v>490</v>
      </c>
    </row>
    <row r="533" spans="1:2" x14ac:dyDescent="0.25">
      <c r="A533" s="5" t="s">
        <v>491</v>
      </c>
      <c r="B533" s="5" t="s">
        <v>491</v>
      </c>
    </row>
    <row r="534" spans="1:2" x14ac:dyDescent="0.25">
      <c r="A534" s="5" t="s">
        <v>492</v>
      </c>
      <c r="B534" s="5" t="s">
        <v>492</v>
      </c>
    </row>
    <row r="535" spans="1:2" x14ac:dyDescent="0.25">
      <c r="A535" s="5" t="s">
        <v>493</v>
      </c>
      <c r="B535" s="5" t="s">
        <v>493</v>
      </c>
    </row>
    <row r="536" spans="1:2" x14ac:dyDescent="0.25">
      <c r="A536" s="5" t="s">
        <v>494</v>
      </c>
      <c r="B536" s="5" t="s">
        <v>494</v>
      </c>
    </row>
    <row r="537" spans="1:2" x14ac:dyDescent="0.25">
      <c r="A537" s="5" t="s">
        <v>495</v>
      </c>
      <c r="B537" s="5" t="s">
        <v>495</v>
      </c>
    </row>
    <row r="538" spans="1:2" x14ac:dyDescent="0.25">
      <c r="A538" s="5" t="s">
        <v>496</v>
      </c>
      <c r="B538" s="5" t="s">
        <v>496</v>
      </c>
    </row>
    <row r="539" spans="1:2" x14ac:dyDescent="0.25">
      <c r="A539" s="5" t="s">
        <v>497</v>
      </c>
      <c r="B539" s="5" t="s">
        <v>497</v>
      </c>
    </row>
    <row r="540" spans="1:2" x14ac:dyDescent="0.25">
      <c r="A540" s="5" t="s">
        <v>498</v>
      </c>
      <c r="B540" s="5" t="s">
        <v>498</v>
      </c>
    </row>
    <row r="541" spans="1:2" x14ac:dyDescent="0.25">
      <c r="A541" s="5" t="s">
        <v>499</v>
      </c>
      <c r="B541" s="5" t="s">
        <v>499</v>
      </c>
    </row>
    <row r="542" spans="1:2" x14ac:dyDescent="0.25">
      <c r="A542" s="5" t="s">
        <v>500</v>
      </c>
      <c r="B542" s="5" t="s">
        <v>500</v>
      </c>
    </row>
    <row r="543" spans="1:2" x14ac:dyDescent="0.25">
      <c r="A543" s="5" t="s">
        <v>501</v>
      </c>
      <c r="B543" s="5" t="s">
        <v>501</v>
      </c>
    </row>
    <row r="544" spans="1:2" x14ac:dyDescent="0.25">
      <c r="A544" s="5" t="s">
        <v>502</v>
      </c>
      <c r="B544" s="5" t="s">
        <v>502</v>
      </c>
    </row>
    <row r="545" spans="1:2" x14ac:dyDescent="0.25">
      <c r="A545" s="5" t="s">
        <v>503</v>
      </c>
      <c r="B545" s="5" t="s">
        <v>503</v>
      </c>
    </row>
    <row r="546" spans="1:2" x14ac:dyDescent="0.25">
      <c r="A546" s="5" t="s">
        <v>504</v>
      </c>
      <c r="B546" s="5" t="s">
        <v>504</v>
      </c>
    </row>
    <row r="547" spans="1:2" x14ac:dyDescent="0.25">
      <c r="A547" s="5" t="s">
        <v>505</v>
      </c>
      <c r="B547" s="5" t="s">
        <v>505</v>
      </c>
    </row>
    <row r="548" spans="1:2" x14ac:dyDescent="0.25">
      <c r="A548" s="5" t="s">
        <v>506</v>
      </c>
      <c r="B548" s="5" t="s">
        <v>506</v>
      </c>
    </row>
    <row r="549" spans="1:2" x14ac:dyDescent="0.25">
      <c r="A549" s="5" t="s">
        <v>507</v>
      </c>
      <c r="B549" s="5" t="s">
        <v>507</v>
      </c>
    </row>
    <row r="550" spans="1:2" x14ac:dyDescent="0.25">
      <c r="A550" s="5" t="s">
        <v>508</v>
      </c>
      <c r="B550" s="5" t="s">
        <v>508</v>
      </c>
    </row>
    <row r="551" spans="1:2" x14ac:dyDescent="0.25">
      <c r="A551" s="5" t="s">
        <v>509</v>
      </c>
      <c r="B551" s="5" t="s">
        <v>509</v>
      </c>
    </row>
    <row r="552" spans="1:2" x14ac:dyDescent="0.25">
      <c r="A552" s="5" t="s">
        <v>510</v>
      </c>
      <c r="B552" s="5" t="s">
        <v>510</v>
      </c>
    </row>
    <row r="553" spans="1:2" x14ac:dyDescent="0.25">
      <c r="A553" s="5" t="s">
        <v>511</v>
      </c>
      <c r="B553" s="5" t="s">
        <v>511</v>
      </c>
    </row>
    <row r="554" spans="1:2" x14ac:dyDescent="0.25">
      <c r="A554" s="5" t="s">
        <v>512</v>
      </c>
      <c r="B554" s="5" t="s">
        <v>512</v>
      </c>
    </row>
    <row r="555" spans="1:2" x14ac:dyDescent="0.25">
      <c r="A555" s="5" t="s">
        <v>513</v>
      </c>
      <c r="B555" s="5" t="s">
        <v>513</v>
      </c>
    </row>
    <row r="556" spans="1:2" x14ac:dyDescent="0.25">
      <c r="A556" s="5" t="s">
        <v>514</v>
      </c>
      <c r="B556" s="5" t="s">
        <v>514</v>
      </c>
    </row>
    <row r="557" spans="1:2" x14ac:dyDescent="0.25">
      <c r="A557" s="5" t="s">
        <v>515</v>
      </c>
      <c r="B557" s="5" t="s">
        <v>515</v>
      </c>
    </row>
    <row r="558" spans="1:2" x14ac:dyDescent="0.25">
      <c r="A558" s="5" t="s">
        <v>516</v>
      </c>
      <c r="B558" s="5" t="s">
        <v>516</v>
      </c>
    </row>
    <row r="559" spans="1:2" x14ac:dyDescent="0.25">
      <c r="A559" s="5" t="s">
        <v>517</v>
      </c>
      <c r="B559" s="5" t="s">
        <v>517</v>
      </c>
    </row>
    <row r="560" spans="1:2" x14ac:dyDescent="0.25">
      <c r="A560" s="5" t="s">
        <v>518</v>
      </c>
      <c r="B560" s="5" t="s">
        <v>518</v>
      </c>
    </row>
    <row r="561" spans="1:2" x14ac:dyDescent="0.25">
      <c r="A561" s="5" t="s">
        <v>519</v>
      </c>
      <c r="B561" s="5" t="s">
        <v>519</v>
      </c>
    </row>
    <row r="562" spans="1:2" x14ac:dyDescent="0.25">
      <c r="A562" s="5" t="s">
        <v>520</v>
      </c>
      <c r="B562" s="5" t="s">
        <v>520</v>
      </c>
    </row>
    <row r="563" spans="1:2" x14ac:dyDescent="0.25">
      <c r="A563" s="5" t="s">
        <v>2699</v>
      </c>
      <c r="B563" s="5" t="s">
        <v>2699</v>
      </c>
    </row>
    <row r="564" spans="1:2" x14ac:dyDescent="0.25">
      <c r="A564" s="5" t="s">
        <v>521</v>
      </c>
      <c r="B564" s="5" t="s">
        <v>521</v>
      </c>
    </row>
    <row r="565" spans="1:2" x14ac:dyDescent="0.25">
      <c r="A565" s="5" t="s">
        <v>521</v>
      </c>
      <c r="B565" s="5" t="s">
        <v>521</v>
      </c>
    </row>
    <row r="566" spans="1:2" x14ac:dyDescent="0.25">
      <c r="A566" s="5" t="s">
        <v>522</v>
      </c>
      <c r="B566" s="5" t="s">
        <v>522</v>
      </c>
    </row>
    <row r="567" spans="1:2" x14ac:dyDescent="0.25">
      <c r="A567" s="5" t="s">
        <v>2810</v>
      </c>
      <c r="B567" s="5" t="s">
        <v>2810</v>
      </c>
    </row>
    <row r="568" spans="1:2" x14ac:dyDescent="0.25">
      <c r="A568" s="5" t="s">
        <v>2700</v>
      </c>
      <c r="B568" s="5" t="s">
        <v>2700</v>
      </c>
    </row>
    <row r="569" spans="1:2" x14ac:dyDescent="0.25">
      <c r="A569" s="5" t="s">
        <v>523</v>
      </c>
      <c r="B569" s="5" t="s">
        <v>523</v>
      </c>
    </row>
    <row r="570" spans="1:2" x14ac:dyDescent="0.25">
      <c r="A570" s="5" t="s">
        <v>524</v>
      </c>
      <c r="B570" s="5" t="s">
        <v>524</v>
      </c>
    </row>
    <row r="571" spans="1:2" x14ac:dyDescent="0.25">
      <c r="A571" s="5" t="s">
        <v>525</v>
      </c>
      <c r="B571" s="5" t="s">
        <v>525</v>
      </c>
    </row>
    <row r="572" spans="1:2" x14ac:dyDescent="0.25">
      <c r="A572" s="5" t="s">
        <v>526</v>
      </c>
      <c r="B572" s="5" t="s">
        <v>526</v>
      </c>
    </row>
    <row r="573" spans="1:2" x14ac:dyDescent="0.25">
      <c r="A573" s="5" t="s">
        <v>527</v>
      </c>
      <c r="B573" s="5" t="s">
        <v>527</v>
      </c>
    </row>
    <row r="574" spans="1:2" x14ac:dyDescent="0.25">
      <c r="A574" s="5" t="s">
        <v>528</v>
      </c>
      <c r="B574" s="5" t="s">
        <v>528</v>
      </c>
    </row>
    <row r="575" spans="1:2" x14ac:dyDescent="0.25">
      <c r="A575" s="5" t="s">
        <v>529</v>
      </c>
      <c r="B575" s="5" t="s">
        <v>529</v>
      </c>
    </row>
    <row r="576" spans="1:2" x14ac:dyDescent="0.25">
      <c r="A576" s="5" t="s">
        <v>530</v>
      </c>
      <c r="B576" s="5" t="s">
        <v>530</v>
      </c>
    </row>
    <row r="577" spans="1:2" x14ac:dyDescent="0.25">
      <c r="A577" s="5" t="s">
        <v>531</v>
      </c>
      <c r="B577" s="5" t="s">
        <v>531</v>
      </c>
    </row>
    <row r="578" spans="1:2" x14ac:dyDescent="0.25">
      <c r="A578" s="5" t="s">
        <v>532</v>
      </c>
      <c r="B578" s="5" t="s">
        <v>532</v>
      </c>
    </row>
    <row r="579" spans="1:2" x14ac:dyDescent="0.25">
      <c r="A579" s="5" t="s">
        <v>533</v>
      </c>
      <c r="B579" s="5" t="s">
        <v>533</v>
      </c>
    </row>
    <row r="580" spans="1:2" x14ac:dyDescent="0.25">
      <c r="A580" s="5" t="s">
        <v>534</v>
      </c>
      <c r="B580" s="5" t="s">
        <v>534</v>
      </c>
    </row>
    <row r="581" spans="1:2" x14ac:dyDescent="0.25">
      <c r="A581" s="5" t="s">
        <v>535</v>
      </c>
      <c r="B581" s="5" t="s">
        <v>535</v>
      </c>
    </row>
    <row r="582" spans="1:2" x14ac:dyDescent="0.25">
      <c r="A582" s="5" t="s">
        <v>536</v>
      </c>
      <c r="B582" s="5" t="s">
        <v>536</v>
      </c>
    </row>
    <row r="583" spans="1:2" x14ac:dyDescent="0.25">
      <c r="A583" s="5" t="s">
        <v>537</v>
      </c>
      <c r="B583" s="5" t="s">
        <v>537</v>
      </c>
    </row>
    <row r="584" spans="1:2" x14ac:dyDescent="0.25">
      <c r="A584" s="5" t="s">
        <v>538</v>
      </c>
      <c r="B584" s="5" t="s">
        <v>538</v>
      </c>
    </row>
    <row r="585" spans="1:2" x14ac:dyDescent="0.25">
      <c r="A585" s="5" t="s">
        <v>539</v>
      </c>
      <c r="B585" s="5" t="s">
        <v>539</v>
      </c>
    </row>
    <row r="586" spans="1:2" x14ac:dyDescent="0.25">
      <c r="A586" s="5" t="s">
        <v>540</v>
      </c>
      <c r="B586" s="5" t="s">
        <v>540</v>
      </c>
    </row>
    <row r="587" spans="1:2" x14ac:dyDescent="0.25">
      <c r="A587" s="5" t="s">
        <v>541</v>
      </c>
      <c r="B587" s="5" t="s">
        <v>541</v>
      </c>
    </row>
    <row r="588" spans="1:2" x14ac:dyDescent="0.25">
      <c r="A588" s="5" t="s">
        <v>542</v>
      </c>
      <c r="B588" s="5" t="s">
        <v>542</v>
      </c>
    </row>
    <row r="589" spans="1:2" x14ac:dyDescent="0.25">
      <c r="A589" s="5" t="s">
        <v>543</v>
      </c>
      <c r="B589" s="5" t="s">
        <v>543</v>
      </c>
    </row>
    <row r="590" spans="1:2" x14ac:dyDescent="0.25">
      <c r="A590" s="5" t="s">
        <v>544</v>
      </c>
      <c r="B590" s="5" t="s">
        <v>544</v>
      </c>
    </row>
    <row r="591" spans="1:2" x14ac:dyDescent="0.25">
      <c r="A591" s="5" t="s">
        <v>545</v>
      </c>
      <c r="B591" s="5" t="s">
        <v>545</v>
      </c>
    </row>
    <row r="592" spans="1:2" x14ac:dyDescent="0.25">
      <c r="A592" s="5" t="s">
        <v>546</v>
      </c>
      <c r="B592" s="5" t="s">
        <v>546</v>
      </c>
    </row>
    <row r="593" spans="1:2" x14ac:dyDescent="0.25">
      <c r="A593" s="5" t="s">
        <v>547</v>
      </c>
      <c r="B593" s="5" t="s">
        <v>547</v>
      </c>
    </row>
    <row r="594" spans="1:2" x14ac:dyDescent="0.25">
      <c r="A594" s="5" t="s">
        <v>548</v>
      </c>
      <c r="B594" s="5" t="s">
        <v>548</v>
      </c>
    </row>
    <row r="595" spans="1:2" x14ac:dyDescent="0.25">
      <c r="A595" s="5" t="s">
        <v>549</v>
      </c>
      <c r="B595" s="5" t="s">
        <v>549</v>
      </c>
    </row>
    <row r="596" spans="1:2" x14ac:dyDescent="0.25">
      <c r="A596" s="5" t="s">
        <v>550</v>
      </c>
      <c r="B596" s="5" t="s">
        <v>550</v>
      </c>
    </row>
    <row r="597" spans="1:2" x14ac:dyDescent="0.25">
      <c r="A597" s="5" t="s">
        <v>551</v>
      </c>
      <c r="B597" s="5" t="s">
        <v>551</v>
      </c>
    </row>
    <row r="598" spans="1:2" x14ac:dyDescent="0.25">
      <c r="A598" s="5" t="s">
        <v>552</v>
      </c>
      <c r="B598" s="5" t="s">
        <v>552</v>
      </c>
    </row>
    <row r="599" spans="1:2" x14ac:dyDescent="0.25">
      <c r="A599" s="5" t="s">
        <v>553</v>
      </c>
      <c r="B599" s="5" t="s">
        <v>553</v>
      </c>
    </row>
    <row r="600" spans="1:2" x14ac:dyDescent="0.25">
      <c r="A600" s="5" t="s">
        <v>554</v>
      </c>
      <c r="B600" s="5" t="s">
        <v>554</v>
      </c>
    </row>
    <row r="601" spans="1:2" x14ac:dyDescent="0.25">
      <c r="A601" s="5" t="s">
        <v>555</v>
      </c>
      <c r="B601" s="5" t="s">
        <v>555</v>
      </c>
    </row>
    <row r="602" spans="1:2" x14ac:dyDescent="0.25">
      <c r="A602" s="5" t="s">
        <v>556</v>
      </c>
      <c r="B602" s="5" t="s">
        <v>556</v>
      </c>
    </row>
    <row r="603" spans="1:2" ht="30" x14ac:dyDescent="0.25">
      <c r="A603" s="5" t="s">
        <v>557</v>
      </c>
      <c r="B603" s="5" t="s">
        <v>557</v>
      </c>
    </row>
    <row r="604" spans="1:2" x14ac:dyDescent="0.25">
      <c r="A604" s="5" t="s">
        <v>558</v>
      </c>
      <c r="B604" s="5" t="s">
        <v>558</v>
      </c>
    </row>
    <row r="605" spans="1:2" x14ac:dyDescent="0.25">
      <c r="A605" s="5" t="s">
        <v>559</v>
      </c>
      <c r="B605" s="5" t="s">
        <v>559</v>
      </c>
    </row>
    <row r="606" spans="1:2" x14ac:dyDescent="0.25">
      <c r="A606" s="5" t="s">
        <v>2701</v>
      </c>
      <c r="B606" s="5" t="s">
        <v>2701</v>
      </c>
    </row>
    <row r="607" spans="1:2" x14ac:dyDescent="0.25">
      <c r="A607" s="5" t="s">
        <v>560</v>
      </c>
      <c r="B607" s="5" t="s">
        <v>560</v>
      </c>
    </row>
    <row r="608" spans="1:2" x14ac:dyDescent="0.25">
      <c r="A608" s="5" t="s">
        <v>561</v>
      </c>
      <c r="B608" s="5" t="s">
        <v>561</v>
      </c>
    </row>
    <row r="609" spans="1:2" x14ac:dyDescent="0.25">
      <c r="A609" s="5" t="s">
        <v>562</v>
      </c>
      <c r="B609" s="5" t="s">
        <v>562</v>
      </c>
    </row>
    <row r="610" spans="1:2" x14ac:dyDescent="0.25">
      <c r="A610" s="5" t="s">
        <v>563</v>
      </c>
      <c r="B610" s="5" t="s">
        <v>563</v>
      </c>
    </row>
    <row r="611" spans="1:2" x14ac:dyDescent="0.25">
      <c r="A611" s="5" t="s">
        <v>564</v>
      </c>
      <c r="B611" s="5" t="s">
        <v>564</v>
      </c>
    </row>
    <row r="612" spans="1:2" x14ac:dyDescent="0.25">
      <c r="A612" s="5" t="s">
        <v>565</v>
      </c>
      <c r="B612" s="5" t="s">
        <v>2214</v>
      </c>
    </row>
    <row r="613" spans="1:2" x14ac:dyDescent="0.25">
      <c r="A613" s="5" t="s">
        <v>566</v>
      </c>
      <c r="B613" s="5" t="s">
        <v>566</v>
      </c>
    </row>
    <row r="614" spans="1:2" x14ac:dyDescent="0.25">
      <c r="A614" s="5" t="s">
        <v>567</v>
      </c>
      <c r="B614" s="5" t="s">
        <v>567</v>
      </c>
    </row>
    <row r="615" spans="1:2" x14ac:dyDescent="0.25">
      <c r="A615" s="5" t="s">
        <v>568</v>
      </c>
      <c r="B615" s="5" t="s">
        <v>568</v>
      </c>
    </row>
    <row r="616" spans="1:2" x14ac:dyDescent="0.25">
      <c r="A616" s="5" t="s">
        <v>569</v>
      </c>
      <c r="B616" s="5" t="s">
        <v>569</v>
      </c>
    </row>
    <row r="617" spans="1:2" x14ac:dyDescent="0.25">
      <c r="A617" s="5" t="s">
        <v>570</v>
      </c>
      <c r="B617" s="5" t="s">
        <v>570</v>
      </c>
    </row>
    <row r="618" spans="1:2" x14ac:dyDescent="0.25">
      <c r="A618" s="5" t="s">
        <v>571</v>
      </c>
      <c r="B618" s="5" t="s">
        <v>571</v>
      </c>
    </row>
    <row r="619" spans="1:2" x14ac:dyDescent="0.25">
      <c r="A619" s="5" t="s">
        <v>572</v>
      </c>
      <c r="B619" s="5" t="s">
        <v>572</v>
      </c>
    </row>
    <row r="620" spans="1:2" x14ac:dyDescent="0.25">
      <c r="A620" s="5" t="s">
        <v>573</v>
      </c>
      <c r="B620" s="5" t="s">
        <v>573</v>
      </c>
    </row>
    <row r="621" spans="1:2" x14ac:dyDescent="0.25">
      <c r="A621" s="5" t="s">
        <v>574</v>
      </c>
      <c r="B621" s="5" t="s">
        <v>574</v>
      </c>
    </row>
    <row r="622" spans="1:2" x14ac:dyDescent="0.25">
      <c r="A622" s="5" t="s">
        <v>575</v>
      </c>
      <c r="B622" s="5" t="s">
        <v>575</v>
      </c>
    </row>
    <row r="623" spans="1:2" x14ac:dyDescent="0.25">
      <c r="A623" s="5" t="s">
        <v>576</v>
      </c>
      <c r="B623" s="5" t="s">
        <v>576</v>
      </c>
    </row>
    <row r="624" spans="1:2" x14ac:dyDescent="0.25">
      <c r="A624" s="5" t="s">
        <v>577</v>
      </c>
      <c r="B624" s="5" t="s">
        <v>577</v>
      </c>
    </row>
    <row r="625" spans="1:2" x14ac:dyDescent="0.25">
      <c r="A625" s="5" t="s">
        <v>578</v>
      </c>
      <c r="B625" s="5" t="s">
        <v>578</v>
      </c>
    </row>
    <row r="626" spans="1:2" x14ac:dyDescent="0.25">
      <c r="A626" s="5" t="s">
        <v>579</v>
      </c>
      <c r="B626" s="5" t="s">
        <v>579</v>
      </c>
    </row>
    <row r="627" spans="1:2" x14ac:dyDescent="0.25">
      <c r="A627" s="5" t="s">
        <v>580</v>
      </c>
      <c r="B627" s="5" t="s">
        <v>580</v>
      </c>
    </row>
    <row r="628" spans="1:2" x14ac:dyDescent="0.25">
      <c r="A628" s="5" t="s">
        <v>581</v>
      </c>
      <c r="B628" s="5" t="s">
        <v>581</v>
      </c>
    </row>
    <row r="629" spans="1:2" x14ac:dyDescent="0.25">
      <c r="A629" s="5" t="s">
        <v>582</v>
      </c>
      <c r="B629" s="5" t="s">
        <v>582</v>
      </c>
    </row>
    <row r="630" spans="1:2" x14ac:dyDescent="0.25">
      <c r="A630" s="5" t="s">
        <v>583</v>
      </c>
      <c r="B630" s="5" t="s">
        <v>583</v>
      </c>
    </row>
    <row r="631" spans="1:2" x14ac:dyDescent="0.25">
      <c r="A631" s="5" t="s">
        <v>584</v>
      </c>
      <c r="B631" s="5" t="s">
        <v>584</v>
      </c>
    </row>
    <row r="632" spans="1:2" x14ac:dyDescent="0.25">
      <c r="A632" s="5" t="s">
        <v>2702</v>
      </c>
      <c r="B632" s="5" t="s">
        <v>2702</v>
      </c>
    </row>
    <row r="633" spans="1:2" x14ac:dyDescent="0.25">
      <c r="A633" s="5" t="s">
        <v>585</v>
      </c>
      <c r="B633" s="5" t="s">
        <v>585</v>
      </c>
    </row>
    <row r="634" spans="1:2" x14ac:dyDescent="0.25">
      <c r="A634" s="5" t="s">
        <v>586</v>
      </c>
      <c r="B634" s="5" t="s">
        <v>586</v>
      </c>
    </row>
    <row r="635" spans="1:2" x14ac:dyDescent="0.25">
      <c r="A635" s="5" t="s">
        <v>587</v>
      </c>
      <c r="B635" s="5" t="s">
        <v>587</v>
      </c>
    </row>
    <row r="636" spans="1:2" x14ac:dyDescent="0.25">
      <c r="A636" s="5" t="s">
        <v>588</v>
      </c>
      <c r="B636" s="5" t="s">
        <v>588</v>
      </c>
    </row>
    <row r="637" spans="1:2" x14ac:dyDescent="0.25">
      <c r="A637" s="5" t="s">
        <v>588</v>
      </c>
      <c r="B637" s="5" t="s">
        <v>588</v>
      </c>
    </row>
    <row r="638" spans="1:2" x14ac:dyDescent="0.25">
      <c r="A638" s="5" t="s">
        <v>589</v>
      </c>
      <c r="B638" s="5" t="s">
        <v>589</v>
      </c>
    </row>
    <row r="639" spans="1:2" x14ac:dyDescent="0.25">
      <c r="A639" s="5" t="s">
        <v>590</v>
      </c>
      <c r="B639" s="5" t="s">
        <v>590</v>
      </c>
    </row>
    <row r="640" spans="1:2" x14ac:dyDescent="0.25">
      <c r="A640" s="5" t="s">
        <v>591</v>
      </c>
      <c r="B640" s="5" t="s">
        <v>591</v>
      </c>
    </row>
    <row r="641" spans="1:2" x14ac:dyDescent="0.25">
      <c r="A641" s="5" t="s">
        <v>2703</v>
      </c>
      <c r="B641" s="5" t="s">
        <v>2703</v>
      </c>
    </row>
    <row r="642" spans="1:2" x14ac:dyDescent="0.25">
      <c r="A642" s="5" t="s">
        <v>592</v>
      </c>
      <c r="B642" s="5" t="s">
        <v>592</v>
      </c>
    </row>
    <row r="643" spans="1:2" x14ac:dyDescent="0.25">
      <c r="A643" s="5" t="s">
        <v>593</v>
      </c>
      <c r="B643" s="5" t="s">
        <v>593</v>
      </c>
    </row>
    <row r="644" spans="1:2" x14ac:dyDescent="0.25">
      <c r="A644" s="5" t="s">
        <v>594</v>
      </c>
      <c r="B644" s="5" t="s">
        <v>594</v>
      </c>
    </row>
    <row r="645" spans="1:2" x14ac:dyDescent="0.25">
      <c r="A645" s="5" t="s">
        <v>595</v>
      </c>
      <c r="B645" s="5" t="s">
        <v>595</v>
      </c>
    </row>
    <row r="646" spans="1:2" x14ac:dyDescent="0.25">
      <c r="A646" s="5" t="s">
        <v>596</v>
      </c>
      <c r="B646" s="5" t="s">
        <v>596</v>
      </c>
    </row>
    <row r="647" spans="1:2" x14ac:dyDescent="0.25">
      <c r="A647" s="5" t="s">
        <v>597</v>
      </c>
      <c r="B647" s="5" t="s">
        <v>597</v>
      </c>
    </row>
    <row r="648" spans="1:2" x14ac:dyDescent="0.25">
      <c r="A648" s="5" t="s">
        <v>598</v>
      </c>
      <c r="B648" s="5" t="s">
        <v>598</v>
      </c>
    </row>
    <row r="649" spans="1:2" x14ac:dyDescent="0.25">
      <c r="A649" s="5" t="s">
        <v>599</v>
      </c>
      <c r="B649" s="5" t="s">
        <v>599</v>
      </c>
    </row>
    <row r="650" spans="1:2" x14ac:dyDescent="0.25">
      <c r="A650" s="5" t="s">
        <v>600</v>
      </c>
      <c r="B650" s="5" t="s">
        <v>600</v>
      </c>
    </row>
    <row r="651" spans="1:2" x14ac:dyDescent="0.25">
      <c r="A651" s="5" t="s">
        <v>601</v>
      </c>
      <c r="B651" s="5" t="s">
        <v>601</v>
      </c>
    </row>
    <row r="652" spans="1:2" x14ac:dyDescent="0.25">
      <c r="A652" s="5" t="s">
        <v>602</v>
      </c>
      <c r="B652" s="5" t="s">
        <v>602</v>
      </c>
    </row>
    <row r="653" spans="1:2" x14ac:dyDescent="0.25">
      <c r="A653" s="5" t="s">
        <v>603</v>
      </c>
      <c r="B653" s="5" t="s">
        <v>603</v>
      </c>
    </row>
    <row r="654" spans="1:2" x14ac:dyDescent="0.25">
      <c r="A654" s="5" t="s">
        <v>604</v>
      </c>
      <c r="B654" s="5" t="s">
        <v>604</v>
      </c>
    </row>
    <row r="655" spans="1:2" x14ac:dyDescent="0.25">
      <c r="A655" s="5" t="s">
        <v>605</v>
      </c>
      <c r="B655" s="5" t="s">
        <v>605</v>
      </c>
    </row>
    <row r="656" spans="1:2" x14ac:dyDescent="0.25">
      <c r="A656" s="5" t="s">
        <v>606</v>
      </c>
      <c r="B656" s="5" t="s">
        <v>606</v>
      </c>
    </row>
    <row r="657" spans="1:2" x14ac:dyDescent="0.25">
      <c r="A657" s="5" t="s">
        <v>607</v>
      </c>
      <c r="B657" s="5" t="s">
        <v>607</v>
      </c>
    </row>
    <row r="658" spans="1:2" x14ac:dyDescent="0.25">
      <c r="A658" s="5" t="s">
        <v>608</v>
      </c>
      <c r="B658" s="5" t="s">
        <v>608</v>
      </c>
    </row>
    <row r="659" spans="1:2" x14ac:dyDescent="0.25">
      <c r="A659" s="5" t="s">
        <v>609</v>
      </c>
      <c r="B659" s="5" t="s">
        <v>609</v>
      </c>
    </row>
    <row r="660" spans="1:2" x14ac:dyDescent="0.25">
      <c r="A660" s="5" t="s">
        <v>610</v>
      </c>
      <c r="B660" s="5" t="s">
        <v>610</v>
      </c>
    </row>
    <row r="661" spans="1:2" x14ac:dyDescent="0.25">
      <c r="A661" s="5" t="s">
        <v>611</v>
      </c>
      <c r="B661" s="5" t="s">
        <v>611</v>
      </c>
    </row>
    <row r="662" spans="1:2" x14ac:dyDescent="0.25">
      <c r="A662" s="5" t="s">
        <v>612</v>
      </c>
      <c r="B662" s="5" t="s">
        <v>612</v>
      </c>
    </row>
    <row r="663" spans="1:2" x14ac:dyDescent="0.25">
      <c r="A663" s="5" t="s">
        <v>613</v>
      </c>
      <c r="B663" s="5" t="s">
        <v>613</v>
      </c>
    </row>
    <row r="664" spans="1:2" x14ac:dyDescent="0.25">
      <c r="A664" s="5" t="s">
        <v>614</v>
      </c>
      <c r="B664" s="5" t="s">
        <v>614</v>
      </c>
    </row>
    <row r="665" spans="1:2" x14ac:dyDescent="0.25">
      <c r="A665" s="5" t="s">
        <v>615</v>
      </c>
      <c r="B665" s="5" t="s">
        <v>615</v>
      </c>
    </row>
    <row r="666" spans="1:2" x14ac:dyDescent="0.25">
      <c r="A666" s="5" t="s">
        <v>616</v>
      </c>
      <c r="B666" s="5" t="s">
        <v>616</v>
      </c>
    </row>
    <row r="667" spans="1:2" x14ac:dyDescent="0.25">
      <c r="A667" s="5" t="s">
        <v>617</v>
      </c>
      <c r="B667" s="5" t="s">
        <v>617</v>
      </c>
    </row>
    <row r="668" spans="1:2" x14ac:dyDescent="0.25">
      <c r="A668" s="5" t="s">
        <v>618</v>
      </c>
      <c r="B668" s="5" t="s">
        <v>618</v>
      </c>
    </row>
    <row r="669" spans="1:2" x14ac:dyDescent="0.25">
      <c r="A669" s="5" t="s">
        <v>619</v>
      </c>
      <c r="B669" s="5" t="s">
        <v>619</v>
      </c>
    </row>
    <row r="670" spans="1:2" x14ac:dyDescent="0.25">
      <c r="A670" s="5" t="s">
        <v>620</v>
      </c>
      <c r="B670" s="5" t="s">
        <v>620</v>
      </c>
    </row>
    <row r="671" spans="1:2" x14ac:dyDescent="0.25">
      <c r="A671" s="5" t="s">
        <v>621</v>
      </c>
      <c r="B671" s="5" t="s">
        <v>621</v>
      </c>
    </row>
    <row r="672" spans="1:2" x14ac:dyDescent="0.25">
      <c r="A672" s="5" t="s">
        <v>622</v>
      </c>
      <c r="B672" s="5" t="s">
        <v>622</v>
      </c>
    </row>
    <row r="673" spans="1:2" x14ac:dyDescent="0.25">
      <c r="A673" s="5" t="s">
        <v>623</v>
      </c>
      <c r="B673" s="5" t="s">
        <v>623</v>
      </c>
    </row>
    <row r="674" spans="1:2" x14ac:dyDescent="0.25">
      <c r="A674" s="5" t="s">
        <v>624</v>
      </c>
      <c r="B674" s="5" t="s">
        <v>624</v>
      </c>
    </row>
    <row r="675" spans="1:2" x14ac:dyDescent="0.25">
      <c r="A675" s="5" t="s">
        <v>625</v>
      </c>
      <c r="B675" s="5" t="s">
        <v>625</v>
      </c>
    </row>
    <row r="676" spans="1:2" x14ac:dyDescent="0.25">
      <c r="A676" s="5" t="s">
        <v>626</v>
      </c>
      <c r="B676" s="5" t="s">
        <v>626</v>
      </c>
    </row>
    <row r="677" spans="1:2" x14ac:dyDescent="0.25">
      <c r="A677" s="5" t="s">
        <v>627</v>
      </c>
      <c r="B677" s="5" t="s">
        <v>627</v>
      </c>
    </row>
    <row r="678" spans="1:2" x14ac:dyDescent="0.25">
      <c r="A678" s="5" t="s">
        <v>628</v>
      </c>
      <c r="B678" s="5" t="s">
        <v>628</v>
      </c>
    </row>
    <row r="679" spans="1:2" x14ac:dyDescent="0.25">
      <c r="A679" s="5" t="s">
        <v>629</v>
      </c>
      <c r="B679" s="5" t="s">
        <v>629</v>
      </c>
    </row>
    <row r="680" spans="1:2" x14ac:dyDescent="0.25">
      <c r="A680" s="5" t="s">
        <v>630</v>
      </c>
      <c r="B680" s="5" t="s">
        <v>630</v>
      </c>
    </row>
    <row r="681" spans="1:2" x14ac:dyDescent="0.25">
      <c r="A681" s="5" t="s">
        <v>631</v>
      </c>
      <c r="B681" s="5" t="s">
        <v>631</v>
      </c>
    </row>
    <row r="682" spans="1:2" x14ac:dyDescent="0.25">
      <c r="A682" s="5" t="s">
        <v>632</v>
      </c>
      <c r="B682" s="5" t="s">
        <v>632</v>
      </c>
    </row>
    <row r="683" spans="1:2" x14ac:dyDescent="0.25">
      <c r="A683" s="5" t="s">
        <v>633</v>
      </c>
      <c r="B683" s="5" t="s">
        <v>633</v>
      </c>
    </row>
    <row r="684" spans="1:2" x14ac:dyDescent="0.25">
      <c r="A684" s="5" t="s">
        <v>634</v>
      </c>
      <c r="B684" s="5" t="s">
        <v>634</v>
      </c>
    </row>
    <row r="685" spans="1:2" x14ac:dyDescent="0.25">
      <c r="A685" s="5" t="s">
        <v>635</v>
      </c>
      <c r="B685" s="5" t="s">
        <v>635</v>
      </c>
    </row>
    <row r="686" spans="1:2" x14ac:dyDescent="0.25">
      <c r="A686" s="5" t="s">
        <v>636</v>
      </c>
      <c r="B686" s="5" t="s">
        <v>636</v>
      </c>
    </row>
    <row r="687" spans="1:2" x14ac:dyDescent="0.25">
      <c r="A687" s="5" t="s">
        <v>637</v>
      </c>
      <c r="B687" s="5" t="s">
        <v>637</v>
      </c>
    </row>
    <row r="688" spans="1:2" x14ac:dyDescent="0.25">
      <c r="A688" s="5" t="s">
        <v>638</v>
      </c>
      <c r="B688" s="5" t="s">
        <v>638</v>
      </c>
    </row>
    <row r="689" spans="1:2" x14ac:dyDescent="0.25">
      <c r="A689" s="5" t="s">
        <v>639</v>
      </c>
      <c r="B689" s="5" t="s">
        <v>639</v>
      </c>
    </row>
    <row r="690" spans="1:2" x14ac:dyDescent="0.25">
      <c r="A690" s="5" t="s">
        <v>640</v>
      </c>
      <c r="B690" s="5" t="s">
        <v>640</v>
      </c>
    </row>
    <row r="691" spans="1:2" x14ac:dyDescent="0.25">
      <c r="A691" s="5" t="s">
        <v>641</v>
      </c>
      <c r="B691" s="5" t="s">
        <v>641</v>
      </c>
    </row>
    <row r="692" spans="1:2" x14ac:dyDescent="0.25">
      <c r="A692" s="5" t="s">
        <v>642</v>
      </c>
      <c r="B692" s="5" t="s">
        <v>642</v>
      </c>
    </row>
    <row r="693" spans="1:2" x14ac:dyDescent="0.25">
      <c r="A693" s="5" t="s">
        <v>643</v>
      </c>
      <c r="B693" s="5" t="s">
        <v>643</v>
      </c>
    </row>
    <row r="694" spans="1:2" x14ac:dyDescent="0.25">
      <c r="A694" s="5" t="s">
        <v>644</v>
      </c>
      <c r="B694" s="5" t="s">
        <v>644</v>
      </c>
    </row>
    <row r="695" spans="1:2" x14ac:dyDescent="0.25">
      <c r="A695" s="5" t="s">
        <v>645</v>
      </c>
      <c r="B695" s="5" t="s">
        <v>645</v>
      </c>
    </row>
    <row r="696" spans="1:2" x14ac:dyDescent="0.25">
      <c r="A696" s="5" t="s">
        <v>646</v>
      </c>
      <c r="B696" s="5" t="s">
        <v>646</v>
      </c>
    </row>
    <row r="697" spans="1:2" x14ac:dyDescent="0.25">
      <c r="A697" s="5" t="s">
        <v>647</v>
      </c>
      <c r="B697" s="5" t="s">
        <v>647</v>
      </c>
    </row>
    <row r="698" spans="1:2" x14ac:dyDescent="0.25">
      <c r="A698" s="5" t="s">
        <v>648</v>
      </c>
      <c r="B698" s="5" t="s">
        <v>648</v>
      </c>
    </row>
    <row r="699" spans="1:2" x14ac:dyDescent="0.25">
      <c r="A699" s="5" t="s">
        <v>649</v>
      </c>
      <c r="B699" s="5" t="s">
        <v>649</v>
      </c>
    </row>
    <row r="700" spans="1:2" x14ac:dyDescent="0.25">
      <c r="A700" s="5" t="s">
        <v>650</v>
      </c>
      <c r="B700" s="5" t="s">
        <v>650</v>
      </c>
    </row>
    <row r="701" spans="1:2" x14ac:dyDescent="0.25">
      <c r="A701" s="5" t="s">
        <v>651</v>
      </c>
      <c r="B701" s="5" t="s">
        <v>651</v>
      </c>
    </row>
    <row r="702" spans="1:2" x14ac:dyDescent="0.25">
      <c r="A702" s="5" t="s">
        <v>652</v>
      </c>
      <c r="B702" s="5" t="s">
        <v>652</v>
      </c>
    </row>
    <row r="703" spans="1:2" x14ac:dyDescent="0.25">
      <c r="A703" s="5" t="s">
        <v>653</v>
      </c>
      <c r="B703" s="5" t="s">
        <v>653</v>
      </c>
    </row>
    <row r="704" spans="1:2" x14ac:dyDescent="0.25">
      <c r="A704" s="5" t="s">
        <v>654</v>
      </c>
      <c r="B704" s="5" t="s">
        <v>654</v>
      </c>
    </row>
    <row r="705" spans="1:2" x14ac:dyDescent="0.25">
      <c r="A705" s="5" t="s">
        <v>655</v>
      </c>
      <c r="B705" s="5" t="s">
        <v>655</v>
      </c>
    </row>
    <row r="706" spans="1:2" x14ac:dyDescent="0.25">
      <c r="A706" s="5" t="s">
        <v>656</v>
      </c>
      <c r="B706" s="5" t="s">
        <v>656</v>
      </c>
    </row>
    <row r="707" spans="1:2" x14ac:dyDescent="0.25">
      <c r="A707" s="5" t="s">
        <v>657</v>
      </c>
      <c r="B707" s="5" t="s">
        <v>657</v>
      </c>
    </row>
    <row r="708" spans="1:2" x14ac:dyDescent="0.25">
      <c r="A708" s="5" t="s">
        <v>658</v>
      </c>
      <c r="B708" s="5" t="s">
        <v>658</v>
      </c>
    </row>
    <row r="709" spans="1:2" x14ac:dyDescent="0.25">
      <c r="A709" s="5" t="s">
        <v>659</v>
      </c>
      <c r="B709" s="5" t="s">
        <v>659</v>
      </c>
    </row>
    <row r="710" spans="1:2" x14ac:dyDescent="0.25">
      <c r="A710" s="5" t="s">
        <v>660</v>
      </c>
      <c r="B710" s="5" t="s">
        <v>660</v>
      </c>
    </row>
    <row r="711" spans="1:2" x14ac:dyDescent="0.25">
      <c r="A711" s="5" t="s">
        <v>661</v>
      </c>
      <c r="B711" s="5" t="s">
        <v>661</v>
      </c>
    </row>
    <row r="712" spans="1:2" x14ac:dyDescent="0.25">
      <c r="A712" s="5" t="s">
        <v>2704</v>
      </c>
      <c r="B712" s="5" t="s">
        <v>2704</v>
      </c>
    </row>
    <row r="713" spans="1:2" x14ac:dyDescent="0.25">
      <c r="A713" s="5" t="s">
        <v>662</v>
      </c>
      <c r="B713" s="5" t="s">
        <v>662</v>
      </c>
    </row>
    <row r="714" spans="1:2" x14ac:dyDescent="0.25">
      <c r="A714" s="5" t="s">
        <v>663</v>
      </c>
      <c r="B714" s="5" t="s">
        <v>663</v>
      </c>
    </row>
    <row r="715" spans="1:2" x14ac:dyDescent="0.25">
      <c r="A715" s="5" t="s">
        <v>664</v>
      </c>
      <c r="B715" s="5" t="s">
        <v>664</v>
      </c>
    </row>
    <row r="716" spans="1:2" x14ac:dyDescent="0.25">
      <c r="A716" s="5" t="s">
        <v>665</v>
      </c>
      <c r="B716" s="5" t="s">
        <v>665</v>
      </c>
    </row>
    <row r="717" spans="1:2" x14ac:dyDescent="0.25">
      <c r="A717" s="5" t="s">
        <v>666</v>
      </c>
      <c r="B717" s="5" t="s">
        <v>666</v>
      </c>
    </row>
    <row r="718" spans="1:2" x14ac:dyDescent="0.25">
      <c r="A718" s="5" t="s">
        <v>667</v>
      </c>
      <c r="B718" s="5" t="s">
        <v>667</v>
      </c>
    </row>
    <row r="719" spans="1:2" x14ac:dyDescent="0.25">
      <c r="A719" s="5" t="s">
        <v>668</v>
      </c>
      <c r="B719" s="5" t="s">
        <v>668</v>
      </c>
    </row>
    <row r="720" spans="1:2" x14ac:dyDescent="0.25">
      <c r="A720" s="5" t="s">
        <v>669</v>
      </c>
      <c r="B720" s="5" t="s">
        <v>669</v>
      </c>
    </row>
    <row r="721" spans="1:2" x14ac:dyDescent="0.25">
      <c r="A721" s="5" t="s">
        <v>2705</v>
      </c>
      <c r="B721" s="5" t="s">
        <v>2705</v>
      </c>
    </row>
    <row r="722" spans="1:2" x14ac:dyDescent="0.25">
      <c r="A722" s="5" t="s">
        <v>670</v>
      </c>
      <c r="B722" s="5" t="s">
        <v>670</v>
      </c>
    </row>
    <row r="723" spans="1:2" x14ac:dyDescent="0.25">
      <c r="A723" s="5" t="s">
        <v>671</v>
      </c>
      <c r="B723" s="5" t="s">
        <v>671</v>
      </c>
    </row>
    <row r="724" spans="1:2" x14ac:dyDescent="0.25">
      <c r="A724" s="5" t="s">
        <v>671</v>
      </c>
      <c r="B724" s="5" t="s">
        <v>671</v>
      </c>
    </row>
    <row r="725" spans="1:2" ht="30" x14ac:dyDescent="0.25">
      <c r="A725" s="5" t="s">
        <v>672</v>
      </c>
      <c r="B725" s="5" t="s">
        <v>672</v>
      </c>
    </row>
    <row r="726" spans="1:2" x14ac:dyDescent="0.25">
      <c r="A726" s="5" t="s">
        <v>673</v>
      </c>
      <c r="B726" s="5" t="s">
        <v>673</v>
      </c>
    </row>
    <row r="727" spans="1:2" x14ac:dyDescent="0.25">
      <c r="A727" s="5" t="s">
        <v>674</v>
      </c>
      <c r="B727" s="5" t="s">
        <v>674</v>
      </c>
    </row>
    <row r="728" spans="1:2" x14ac:dyDescent="0.25">
      <c r="A728" s="5" t="s">
        <v>675</v>
      </c>
      <c r="B728" s="5" t="s">
        <v>675</v>
      </c>
    </row>
    <row r="729" spans="1:2" x14ac:dyDescent="0.25">
      <c r="A729" s="5" t="s">
        <v>676</v>
      </c>
      <c r="B729" s="5" t="s">
        <v>676</v>
      </c>
    </row>
    <row r="730" spans="1:2" x14ac:dyDescent="0.25">
      <c r="A730" s="5" t="s">
        <v>677</v>
      </c>
      <c r="B730" s="5" t="s">
        <v>677</v>
      </c>
    </row>
    <row r="731" spans="1:2" x14ac:dyDescent="0.25">
      <c r="A731" s="5" t="s">
        <v>678</v>
      </c>
      <c r="B731" s="5" t="s">
        <v>678</v>
      </c>
    </row>
    <row r="732" spans="1:2" x14ac:dyDescent="0.25">
      <c r="A732" s="5" t="s">
        <v>679</v>
      </c>
      <c r="B732" s="5" t="s">
        <v>679</v>
      </c>
    </row>
    <row r="733" spans="1:2" x14ac:dyDescent="0.25">
      <c r="A733" s="5" t="s">
        <v>680</v>
      </c>
      <c r="B733" s="5" t="s">
        <v>680</v>
      </c>
    </row>
    <row r="734" spans="1:2" x14ac:dyDescent="0.25">
      <c r="A734" s="5" t="s">
        <v>681</v>
      </c>
      <c r="B734" s="5" t="s">
        <v>681</v>
      </c>
    </row>
    <row r="735" spans="1:2" x14ac:dyDescent="0.25">
      <c r="A735" s="5" t="s">
        <v>682</v>
      </c>
      <c r="B735" s="5" t="s">
        <v>682</v>
      </c>
    </row>
    <row r="736" spans="1:2" x14ac:dyDescent="0.25">
      <c r="A736" s="5" t="s">
        <v>683</v>
      </c>
      <c r="B736" s="5" t="s">
        <v>683</v>
      </c>
    </row>
    <row r="737" spans="1:2" x14ac:dyDescent="0.25">
      <c r="A737" s="5" t="s">
        <v>684</v>
      </c>
      <c r="B737" s="5" t="s">
        <v>684</v>
      </c>
    </row>
    <row r="738" spans="1:2" x14ac:dyDescent="0.25">
      <c r="A738" s="5" t="s">
        <v>685</v>
      </c>
      <c r="B738" s="5" t="s">
        <v>685</v>
      </c>
    </row>
    <row r="739" spans="1:2" x14ac:dyDescent="0.25">
      <c r="A739" s="5" t="s">
        <v>686</v>
      </c>
      <c r="B739" s="5" t="s">
        <v>686</v>
      </c>
    </row>
    <row r="740" spans="1:2" x14ac:dyDescent="0.25">
      <c r="A740" s="5" t="s">
        <v>687</v>
      </c>
      <c r="B740" s="5" t="s">
        <v>687</v>
      </c>
    </row>
    <row r="741" spans="1:2" x14ac:dyDescent="0.25">
      <c r="A741" s="5" t="s">
        <v>688</v>
      </c>
      <c r="B741" s="5" t="s">
        <v>688</v>
      </c>
    </row>
    <row r="742" spans="1:2" x14ac:dyDescent="0.25">
      <c r="A742" s="5" t="s">
        <v>689</v>
      </c>
      <c r="B742" s="5" t="s">
        <v>689</v>
      </c>
    </row>
    <row r="743" spans="1:2" x14ac:dyDescent="0.25">
      <c r="A743" s="5" t="s">
        <v>690</v>
      </c>
      <c r="B743" s="5" t="s">
        <v>690</v>
      </c>
    </row>
    <row r="744" spans="1:2" x14ac:dyDescent="0.25">
      <c r="A744" s="5" t="s">
        <v>2706</v>
      </c>
      <c r="B744" s="5" t="s">
        <v>2706</v>
      </c>
    </row>
    <row r="745" spans="1:2" x14ac:dyDescent="0.25">
      <c r="A745" s="5" t="s">
        <v>691</v>
      </c>
      <c r="B745" s="5" t="s">
        <v>691</v>
      </c>
    </row>
    <row r="746" spans="1:2" x14ac:dyDescent="0.25">
      <c r="A746" s="5" t="s">
        <v>692</v>
      </c>
      <c r="B746" s="5" t="s">
        <v>692</v>
      </c>
    </row>
    <row r="747" spans="1:2" x14ac:dyDescent="0.25">
      <c r="A747" s="5" t="s">
        <v>693</v>
      </c>
      <c r="B747" s="5" t="s">
        <v>693</v>
      </c>
    </row>
    <row r="748" spans="1:2" x14ac:dyDescent="0.25">
      <c r="A748" s="5" t="s">
        <v>694</v>
      </c>
      <c r="B748" s="5" t="s">
        <v>694</v>
      </c>
    </row>
    <row r="749" spans="1:2" x14ac:dyDescent="0.25">
      <c r="A749" s="5" t="s">
        <v>695</v>
      </c>
      <c r="B749" s="5" t="s">
        <v>695</v>
      </c>
    </row>
    <row r="750" spans="1:2" x14ac:dyDescent="0.25">
      <c r="A750" s="5" t="s">
        <v>696</v>
      </c>
      <c r="B750" s="5" t="s">
        <v>696</v>
      </c>
    </row>
    <row r="751" spans="1:2" x14ac:dyDescent="0.25">
      <c r="A751" s="5" t="s">
        <v>697</v>
      </c>
      <c r="B751" s="5" t="s">
        <v>697</v>
      </c>
    </row>
    <row r="752" spans="1:2" x14ac:dyDescent="0.25">
      <c r="A752" s="5" t="s">
        <v>698</v>
      </c>
      <c r="B752" s="5" t="s">
        <v>698</v>
      </c>
    </row>
    <row r="753" spans="1:2" x14ac:dyDescent="0.25">
      <c r="A753" s="5" t="s">
        <v>699</v>
      </c>
      <c r="B753" s="5" t="s">
        <v>699</v>
      </c>
    </row>
    <row r="754" spans="1:2" ht="30" x14ac:dyDescent="0.25">
      <c r="A754" s="5" t="s">
        <v>700</v>
      </c>
      <c r="B754" s="5" t="s">
        <v>700</v>
      </c>
    </row>
    <row r="755" spans="1:2" ht="30" x14ac:dyDescent="0.25">
      <c r="A755" s="5" t="s">
        <v>700</v>
      </c>
      <c r="B755" s="5" t="s">
        <v>700</v>
      </c>
    </row>
    <row r="756" spans="1:2" x14ac:dyDescent="0.25">
      <c r="A756" s="5" t="s">
        <v>701</v>
      </c>
      <c r="B756" s="5" t="s">
        <v>701</v>
      </c>
    </row>
    <row r="757" spans="1:2" x14ac:dyDescent="0.25">
      <c r="A757" s="5" t="s">
        <v>702</v>
      </c>
      <c r="B757" s="5" t="s">
        <v>702</v>
      </c>
    </row>
    <row r="758" spans="1:2" x14ac:dyDescent="0.25">
      <c r="A758" s="5" t="s">
        <v>703</v>
      </c>
      <c r="B758" s="5" t="s">
        <v>703</v>
      </c>
    </row>
    <row r="759" spans="1:2" x14ac:dyDescent="0.25">
      <c r="A759" s="5" t="s">
        <v>704</v>
      </c>
      <c r="B759" s="5" t="s">
        <v>704</v>
      </c>
    </row>
    <row r="760" spans="1:2" x14ac:dyDescent="0.25">
      <c r="A760" s="5" t="s">
        <v>705</v>
      </c>
      <c r="B760" s="5" t="s">
        <v>705</v>
      </c>
    </row>
    <row r="761" spans="1:2" x14ac:dyDescent="0.25">
      <c r="A761" s="5" t="s">
        <v>706</v>
      </c>
      <c r="B761" s="5" t="s">
        <v>706</v>
      </c>
    </row>
    <row r="762" spans="1:2" x14ac:dyDescent="0.25">
      <c r="A762" s="5" t="s">
        <v>707</v>
      </c>
      <c r="B762" s="5" t="s">
        <v>707</v>
      </c>
    </row>
    <row r="763" spans="1:2" x14ac:dyDescent="0.25">
      <c r="A763" s="5" t="s">
        <v>708</v>
      </c>
      <c r="B763" s="5" t="s">
        <v>708</v>
      </c>
    </row>
    <row r="764" spans="1:2" x14ac:dyDescent="0.25">
      <c r="A764" s="5" t="s">
        <v>709</v>
      </c>
      <c r="B764" s="5" t="s">
        <v>709</v>
      </c>
    </row>
    <row r="765" spans="1:2" x14ac:dyDescent="0.25">
      <c r="A765" s="5" t="s">
        <v>710</v>
      </c>
      <c r="B765" s="5" t="s">
        <v>710</v>
      </c>
    </row>
    <row r="766" spans="1:2" x14ac:dyDescent="0.25">
      <c r="A766" s="5" t="s">
        <v>711</v>
      </c>
      <c r="B766" s="5" t="s">
        <v>711</v>
      </c>
    </row>
    <row r="767" spans="1:2" x14ac:dyDescent="0.25">
      <c r="A767" s="5" t="s">
        <v>712</v>
      </c>
      <c r="B767" s="5" t="s">
        <v>712</v>
      </c>
    </row>
    <row r="768" spans="1:2" x14ac:dyDescent="0.25">
      <c r="A768" s="5" t="s">
        <v>713</v>
      </c>
      <c r="B768" s="5" t="s">
        <v>713</v>
      </c>
    </row>
    <row r="769" spans="1:2" x14ac:dyDescent="0.25">
      <c r="A769" s="5" t="s">
        <v>714</v>
      </c>
      <c r="B769" s="5" t="s">
        <v>714</v>
      </c>
    </row>
    <row r="770" spans="1:2" x14ac:dyDescent="0.25">
      <c r="A770" s="5" t="s">
        <v>715</v>
      </c>
      <c r="B770" s="5" t="s">
        <v>715</v>
      </c>
    </row>
    <row r="771" spans="1:2" x14ac:dyDescent="0.25">
      <c r="A771" s="5" t="s">
        <v>716</v>
      </c>
      <c r="B771" s="5" t="s">
        <v>716</v>
      </c>
    </row>
    <row r="772" spans="1:2" x14ac:dyDescent="0.25">
      <c r="A772" s="5" t="s">
        <v>717</v>
      </c>
      <c r="B772" s="5" t="s">
        <v>717</v>
      </c>
    </row>
    <row r="773" spans="1:2" x14ac:dyDescent="0.25">
      <c r="A773" s="5" t="s">
        <v>717</v>
      </c>
      <c r="B773" s="5" t="s">
        <v>717</v>
      </c>
    </row>
    <row r="774" spans="1:2" x14ac:dyDescent="0.25">
      <c r="A774" s="5" t="s">
        <v>718</v>
      </c>
      <c r="B774" s="5" t="s">
        <v>718</v>
      </c>
    </row>
    <row r="775" spans="1:2" x14ac:dyDescent="0.25">
      <c r="A775" s="5" t="s">
        <v>2804</v>
      </c>
      <c r="B775" s="5" t="s">
        <v>2804</v>
      </c>
    </row>
    <row r="776" spans="1:2" x14ac:dyDescent="0.25">
      <c r="A776" s="5" t="s">
        <v>719</v>
      </c>
      <c r="B776" s="5" t="s">
        <v>719</v>
      </c>
    </row>
    <row r="777" spans="1:2" x14ac:dyDescent="0.25">
      <c r="A777" s="5" t="s">
        <v>720</v>
      </c>
      <c r="B777" s="5" t="s">
        <v>720</v>
      </c>
    </row>
    <row r="778" spans="1:2" x14ac:dyDescent="0.25">
      <c r="A778" s="5" t="s">
        <v>721</v>
      </c>
      <c r="B778" s="5" t="s">
        <v>721</v>
      </c>
    </row>
    <row r="779" spans="1:2" x14ac:dyDescent="0.25">
      <c r="A779" s="5" t="s">
        <v>722</v>
      </c>
      <c r="B779" s="5" t="s">
        <v>722</v>
      </c>
    </row>
    <row r="780" spans="1:2" x14ac:dyDescent="0.25">
      <c r="A780" s="5" t="s">
        <v>723</v>
      </c>
      <c r="B780" s="5" t="s">
        <v>723</v>
      </c>
    </row>
    <row r="781" spans="1:2" x14ac:dyDescent="0.25">
      <c r="A781" s="5" t="s">
        <v>724</v>
      </c>
      <c r="B781" s="5" t="s">
        <v>724</v>
      </c>
    </row>
    <row r="782" spans="1:2" x14ac:dyDescent="0.25">
      <c r="A782" s="5" t="s">
        <v>725</v>
      </c>
      <c r="B782" s="5" t="s">
        <v>725</v>
      </c>
    </row>
    <row r="783" spans="1:2" x14ac:dyDescent="0.25">
      <c r="A783" s="5" t="s">
        <v>726</v>
      </c>
      <c r="B783" s="5" t="s">
        <v>726</v>
      </c>
    </row>
    <row r="784" spans="1:2" x14ac:dyDescent="0.25">
      <c r="A784" s="5" t="s">
        <v>727</v>
      </c>
      <c r="B784" s="5" t="s">
        <v>727</v>
      </c>
    </row>
    <row r="785" spans="1:2" x14ac:dyDescent="0.25">
      <c r="A785" s="5" t="s">
        <v>728</v>
      </c>
      <c r="B785" s="5" t="s">
        <v>728</v>
      </c>
    </row>
    <row r="786" spans="1:2" x14ac:dyDescent="0.25">
      <c r="A786" s="5" t="s">
        <v>729</v>
      </c>
      <c r="B786" s="5" t="s">
        <v>729</v>
      </c>
    </row>
    <row r="787" spans="1:2" x14ac:dyDescent="0.25">
      <c r="A787" s="5" t="s">
        <v>730</v>
      </c>
      <c r="B787" s="5" t="s">
        <v>730</v>
      </c>
    </row>
    <row r="788" spans="1:2" x14ac:dyDescent="0.25">
      <c r="A788" s="5" t="s">
        <v>731</v>
      </c>
      <c r="B788" s="5" t="s">
        <v>731</v>
      </c>
    </row>
    <row r="789" spans="1:2" x14ac:dyDescent="0.25">
      <c r="A789" s="5" t="s">
        <v>732</v>
      </c>
      <c r="B789" s="5" t="s">
        <v>732</v>
      </c>
    </row>
    <row r="790" spans="1:2" x14ac:dyDescent="0.25">
      <c r="A790" s="5" t="s">
        <v>733</v>
      </c>
      <c r="B790" s="5" t="s">
        <v>733</v>
      </c>
    </row>
    <row r="791" spans="1:2" x14ac:dyDescent="0.25">
      <c r="A791" s="5" t="s">
        <v>2707</v>
      </c>
      <c r="B791" s="5" t="s">
        <v>2707</v>
      </c>
    </row>
    <row r="792" spans="1:2" x14ac:dyDescent="0.25">
      <c r="A792" s="5" t="s">
        <v>734</v>
      </c>
      <c r="B792" s="5" t="s">
        <v>734</v>
      </c>
    </row>
    <row r="793" spans="1:2" x14ac:dyDescent="0.25">
      <c r="A793" s="5" t="s">
        <v>2708</v>
      </c>
      <c r="B793" s="5" t="s">
        <v>2708</v>
      </c>
    </row>
    <row r="794" spans="1:2" x14ac:dyDescent="0.25">
      <c r="A794" s="5" t="s">
        <v>735</v>
      </c>
      <c r="B794" s="5" t="s">
        <v>735</v>
      </c>
    </row>
    <row r="795" spans="1:2" x14ac:dyDescent="0.25">
      <c r="A795" s="5" t="s">
        <v>736</v>
      </c>
      <c r="B795" s="5" t="s">
        <v>736</v>
      </c>
    </row>
    <row r="796" spans="1:2" x14ac:dyDescent="0.25">
      <c r="A796" s="5" t="s">
        <v>737</v>
      </c>
      <c r="B796" s="5" t="s">
        <v>737</v>
      </c>
    </row>
    <row r="797" spans="1:2" x14ac:dyDescent="0.25">
      <c r="A797" s="5" t="s">
        <v>738</v>
      </c>
      <c r="B797" s="5" t="s">
        <v>738</v>
      </c>
    </row>
    <row r="798" spans="1:2" x14ac:dyDescent="0.25">
      <c r="A798" s="5" t="s">
        <v>739</v>
      </c>
      <c r="B798" s="5" t="s">
        <v>739</v>
      </c>
    </row>
    <row r="799" spans="1:2" x14ac:dyDescent="0.25">
      <c r="A799" s="5" t="s">
        <v>740</v>
      </c>
      <c r="B799" s="5" t="s">
        <v>740</v>
      </c>
    </row>
    <row r="800" spans="1:2" x14ac:dyDescent="0.25">
      <c r="A800" s="5" t="s">
        <v>741</v>
      </c>
      <c r="B800" s="5" t="s">
        <v>741</v>
      </c>
    </row>
    <row r="801" spans="1:2" x14ac:dyDescent="0.25">
      <c r="A801" s="5" t="s">
        <v>2709</v>
      </c>
      <c r="B801" s="5" t="s">
        <v>2709</v>
      </c>
    </row>
    <row r="802" spans="1:2" x14ac:dyDescent="0.25">
      <c r="A802" s="5" t="s">
        <v>742</v>
      </c>
      <c r="B802" s="5" t="s">
        <v>742</v>
      </c>
    </row>
    <row r="803" spans="1:2" x14ac:dyDescent="0.25">
      <c r="A803" s="5" t="s">
        <v>743</v>
      </c>
      <c r="B803" s="5" t="s">
        <v>743</v>
      </c>
    </row>
    <row r="804" spans="1:2" x14ac:dyDescent="0.25">
      <c r="A804" s="5" t="s">
        <v>744</v>
      </c>
      <c r="B804" s="5" t="s">
        <v>744</v>
      </c>
    </row>
    <row r="805" spans="1:2" x14ac:dyDescent="0.25">
      <c r="A805" s="5" t="s">
        <v>745</v>
      </c>
      <c r="B805" s="5" t="s">
        <v>745</v>
      </c>
    </row>
    <row r="806" spans="1:2" x14ac:dyDescent="0.25">
      <c r="A806" s="5" t="s">
        <v>746</v>
      </c>
      <c r="B806" s="5" t="s">
        <v>746</v>
      </c>
    </row>
    <row r="807" spans="1:2" x14ac:dyDescent="0.25">
      <c r="A807" s="5" t="s">
        <v>747</v>
      </c>
      <c r="B807" s="5" t="s">
        <v>747</v>
      </c>
    </row>
    <row r="808" spans="1:2" x14ac:dyDescent="0.25">
      <c r="A808" s="5" t="s">
        <v>748</v>
      </c>
      <c r="B808" s="5" t="s">
        <v>748</v>
      </c>
    </row>
    <row r="809" spans="1:2" x14ac:dyDescent="0.25">
      <c r="A809" s="5" t="s">
        <v>749</v>
      </c>
      <c r="B809" s="5" t="s">
        <v>749</v>
      </c>
    </row>
    <row r="810" spans="1:2" x14ac:dyDescent="0.25">
      <c r="A810" s="5" t="s">
        <v>750</v>
      </c>
      <c r="B810" s="5" t="s">
        <v>750</v>
      </c>
    </row>
    <row r="811" spans="1:2" x14ac:dyDescent="0.25">
      <c r="A811" s="5" t="s">
        <v>751</v>
      </c>
      <c r="B811" s="5" t="s">
        <v>751</v>
      </c>
    </row>
    <row r="812" spans="1:2" x14ac:dyDescent="0.25">
      <c r="A812" s="5" t="s">
        <v>752</v>
      </c>
      <c r="B812" s="5" t="s">
        <v>751</v>
      </c>
    </row>
    <row r="813" spans="1:2" x14ac:dyDescent="0.25">
      <c r="A813" s="5" t="s">
        <v>753</v>
      </c>
      <c r="B813" s="5" t="s">
        <v>753</v>
      </c>
    </row>
    <row r="814" spans="1:2" x14ac:dyDescent="0.25">
      <c r="A814" s="5" t="s">
        <v>754</v>
      </c>
      <c r="B814" s="5" t="s">
        <v>754</v>
      </c>
    </row>
    <row r="815" spans="1:2" x14ac:dyDescent="0.25">
      <c r="A815" s="5" t="s">
        <v>755</v>
      </c>
      <c r="B815" s="5" t="s">
        <v>755</v>
      </c>
    </row>
    <row r="816" spans="1:2" x14ac:dyDescent="0.25">
      <c r="A816" s="5" t="s">
        <v>756</v>
      </c>
      <c r="B816" s="5" t="s">
        <v>756</v>
      </c>
    </row>
    <row r="817" spans="1:2" x14ac:dyDescent="0.25">
      <c r="A817" s="5" t="s">
        <v>757</v>
      </c>
      <c r="B817" s="5" t="s">
        <v>757</v>
      </c>
    </row>
    <row r="818" spans="1:2" x14ac:dyDescent="0.25">
      <c r="A818" s="5" t="s">
        <v>758</v>
      </c>
      <c r="B818" s="5" t="s">
        <v>758</v>
      </c>
    </row>
    <row r="819" spans="1:2" x14ac:dyDescent="0.25">
      <c r="A819" s="5" t="s">
        <v>759</v>
      </c>
      <c r="B819" s="5" t="s">
        <v>759</v>
      </c>
    </row>
    <row r="820" spans="1:2" x14ac:dyDescent="0.25">
      <c r="A820" s="5" t="s">
        <v>760</v>
      </c>
      <c r="B820" s="5" t="s">
        <v>760</v>
      </c>
    </row>
    <row r="821" spans="1:2" x14ac:dyDescent="0.25">
      <c r="A821" s="5" t="s">
        <v>761</v>
      </c>
      <c r="B821" s="5" t="s">
        <v>761</v>
      </c>
    </row>
    <row r="822" spans="1:2" x14ac:dyDescent="0.25">
      <c r="A822" s="5" t="s">
        <v>762</v>
      </c>
      <c r="B822" s="5" t="s">
        <v>762</v>
      </c>
    </row>
    <row r="823" spans="1:2" x14ac:dyDescent="0.25">
      <c r="A823" s="5" t="s">
        <v>763</v>
      </c>
      <c r="B823" s="5" t="s">
        <v>763</v>
      </c>
    </row>
    <row r="824" spans="1:2" x14ac:dyDescent="0.25">
      <c r="A824" s="5" t="s">
        <v>764</v>
      </c>
      <c r="B824" s="5" t="s">
        <v>764</v>
      </c>
    </row>
    <row r="825" spans="1:2" x14ac:dyDescent="0.25">
      <c r="A825" s="5" t="s">
        <v>765</v>
      </c>
      <c r="B825" s="5" t="s">
        <v>765</v>
      </c>
    </row>
    <row r="826" spans="1:2" x14ac:dyDescent="0.25">
      <c r="A826" s="5" t="s">
        <v>766</v>
      </c>
      <c r="B826" s="5" t="s">
        <v>766</v>
      </c>
    </row>
    <row r="827" spans="1:2" x14ac:dyDescent="0.25">
      <c r="A827" s="5" t="s">
        <v>767</v>
      </c>
      <c r="B827" s="5" t="s">
        <v>767</v>
      </c>
    </row>
    <row r="828" spans="1:2" x14ac:dyDescent="0.25">
      <c r="A828" s="5" t="s">
        <v>768</v>
      </c>
      <c r="B828" s="5" t="s">
        <v>768</v>
      </c>
    </row>
    <row r="829" spans="1:2" x14ac:dyDescent="0.25">
      <c r="A829" s="5" t="s">
        <v>769</v>
      </c>
      <c r="B829" s="5" t="s">
        <v>769</v>
      </c>
    </row>
    <row r="830" spans="1:2" x14ac:dyDescent="0.25">
      <c r="A830" s="5" t="s">
        <v>2710</v>
      </c>
      <c r="B830" s="5" t="s">
        <v>2710</v>
      </c>
    </row>
    <row r="831" spans="1:2" x14ac:dyDescent="0.25">
      <c r="A831" s="5" t="s">
        <v>770</v>
      </c>
      <c r="B831" s="5" t="s">
        <v>770</v>
      </c>
    </row>
    <row r="832" spans="1:2" x14ac:dyDescent="0.25">
      <c r="A832" s="5" t="s">
        <v>771</v>
      </c>
      <c r="B832" s="5" t="s">
        <v>771</v>
      </c>
    </row>
    <row r="833" spans="1:2" x14ac:dyDescent="0.25">
      <c r="A833" s="5" t="s">
        <v>772</v>
      </c>
      <c r="B833" s="5" t="s">
        <v>772</v>
      </c>
    </row>
    <row r="834" spans="1:2" ht="30" x14ac:dyDescent="0.25">
      <c r="A834" s="5" t="s">
        <v>773</v>
      </c>
      <c r="B834" s="5" t="s">
        <v>773</v>
      </c>
    </row>
    <row r="835" spans="1:2" x14ac:dyDescent="0.25">
      <c r="A835" s="5" t="s">
        <v>774</v>
      </c>
      <c r="B835" s="5" t="s">
        <v>774</v>
      </c>
    </row>
    <row r="836" spans="1:2" x14ac:dyDescent="0.25">
      <c r="A836" s="5" t="s">
        <v>775</v>
      </c>
      <c r="B836" s="5" t="s">
        <v>775</v>
      </c>
    </row>
    <row r="837" spans="1:2" x14ac:dyDescent="0.25">
      <c r="A837" s="5" t="s">
        <v>776</v>
      </c>
      <c r="B837" s="5" t="s">
        <v>776</v>
      </c>
    </row>
    <row r="838" spans="1:2" x14ac:dyDescent="0.25">
      <c r="A838" s="5" t="s">
        <v>777</v>
      </c>
      <c r="B838" s="5" t="s">
        <v>777</v>
      </c>
    </row>
    <row r="839" spans="1:2" x14ac:dyDescent="0.25">
      <c r="A839" s="5" t="s">
        <v>778</v>
      </c>
      <c r="B839" s="5" t="s">
        <v>778</v>
      </c>
    </row>
    <row r="840" spans="1:2" x14ac:dyDescent="0.25">
      <c r="A840" s="5" t="s">
        <v>779</v>
      </c>
      <c r="B840" s="5" t="s">
        <v>779</v>
      </c>
    </row>
    <row r="841" spans="1:2" x14ac:dyDescent="0.25">
      <c r="A841" s="5" t="s">
        <v>780</v>
      </c>
      <c r="B841" s="5" t="s">
        <v>780</v>
      </c>
    </row>
    <row r="842" spans="1:2" x14ac:dyDescent="0.25">
      <c r="A842" s="5" t="s">
        <v>781</v>
      </c>
      <c r="B842" s="5" t="s">
        <v>781</v>
      </c>
    </row>
    <row r="843" spans="1:2" x14ac:dyDescent="0.25">
      <c r="A843" s="5" t="s">
        <v>782</v>
      </c>
      <c r="B843" s="5" t="s">
        <v>782</v>
      </c>
    </row>
    <row r="844" spans="1:2" x14ac:dyDescent="0.25">
      <c r="A844" s="5" t="s">
        <v>783</v>
      </c>
      <c r="B844" s="5" t="s">
        <v>783</v>
      </c>
    </row>
    <row r="845" spans="1:2" x14ac:dyDescent="0.25">
      <c r="A845" s="5" t="s">
        <v>784</v>
      </c>
      <c r="B845" s="5" t="s">
        <v>784</v>
      </c>
    </row>
    <row r="846" spans="1:2" x14ac:dyDescent="0.25">
      <c r="A846" s="5" t="s">
        <v>785</v>
      </c>
      <c r="B846" s="5" t="s">
        <v>785</v>
      </c>
    </row>
    <row r="847" spans="1:2" x14ac:dyDescent="0.25">
      <c r="A847" s="5" t="s">
        <v>2711</v>
      </c>
      <c r="B847" s="5" t="s">
        <v>2711</v>
      </c>
    </row>
    <row r="848" spans="1:2" x14ac:dyDescent="0.25">
      <c r="A848" s="5" t="s">
        <v>786</v>
      </c>
      <c r="B848" s="5" t="s">
        <v>786</v>
      </c>
    </row>
    <row r="849" spans="1:2" x14ac:dyDescent="0.25">
      <c r="A849" s="5" t="s">
        <v>787</v>
      </c>
      <c r="B849" s="5" t="s">
        <v>787</v>
      </c>
    </row>
    <row r="850" spans="1:2" x14ac:dyDescent="0.25">
      <c r="A850" s="5" t="s">
        <v>788</v>
      </c>
      <c r="B850" s="5" t="s">
        <v>788</v>
      </c>
    </row>
    <row r="851" spans="1:2" x14ac:dyDescent="0.25">
      <c r="A851" s="5" t="s">
        <v>789</v>
      </c>
      <c r="B851" s="5" t="s">
        <v>789</v>
      </c>
    </row>
    <row r="852" spans="1:2" x14ac:dyDescent="0.25">
      <c r="A852" s="5" t="s">
        <v>790</v>
      </c>
      <c r="B852" s="5" t="s">
        <v>790</v>
      </c>
    </row>
    <row r="853" spans="1:2" x14ac:dyDescent="0.25">
      <c r="A853" s="5" t="s">
        <v>791</v>
      </c>
      <c r="B853" s="5" t="s">
        <v>791</v>
      </c>
    </row>
    <row r="854" spans="1:2" x14ac:dyDescent="0.25">
      <c r="A854" s="5" t="s">
        <v>792</v>
      </c>
      <c r="B854" s="5" t="s">
        <v>792</v>
      </c>
    </row>
    <row r="855" spans="1:2" x14ac:dyDescent="0.25">
      <c r="A855" s="5" t="s">
        <v>793</v>
      </c>
      <c r="B855" s="5" t="s">
        <v>793</v>
      </c>
    </row>
    <row r="856" spans="1:2" x14ac:dyDescent="0.25">
      <c r="A856" s="5" t="s">
        <v>794</v>
      </c>
      <c r="B856" s="5" t="s">
        <v>794</v>
      </c>
    </row>
    <row r="857" spans="1:2" x14ac:dyDescent="0.25">
      <c r="A857" s="5" t="s">
        <v>795</v>
      </c>
      <c r="B857" s="5" t="s">
        <v>795</v>
      </c>
    </row>
    <row r="858" spans="1:2" x14ac:dyDescent="0.25">
      <c r="A858" s="5" t="s">
        <v>796</v>
      </c>
      <c r="B858" s="5" t="s">
        <v>796</v>
      </c>
    </row>
    <row r="859" spans="1:2" x14ac:dyDescent="0.25">
      <c r="A859" s="5" t="s">
        <v>797</v>
      </c>
      <c r="B859" s="5" t="s">
        <v>797</v>
      </c>
    </row>
    <row r="860" spans="1:2" x14ac:dyDescent="0.25">
      <c r="A860" s="5" t="s">
        <v>798</v>
      </c>
      <c r="B860" s="5" t="s">
        <v>798</v>
      </c>
    </row>
    <row r="861" spans="1:2" x14ac:dyDescent="0.25">
      <c r="A861" s="5" t="s">
        <v>799</v>
      </c>
      <c r="B861" s="5" t="s">
        <v>799</v>
      </c>
    </row>
    <row r="862" spans="1:2" x14ac:dyDescent="0.25">
      <c r="A862" s="5" t="s">
        <v>800</v>
      </c>
      <c r="B862" s="5" t="s">
        <v>800</v>
      </c>
    </row>
    <row r="863" spans="1:2" x14ac:dyDescent="0.25">
      <c r="A863" s="5" t="s">
        <v>801</v>
      </c>
      <c r="B863" s="5" t="s">
        <v>2272</v>
      </c>
    </row>
    <row r="864" spans="1:2" x14ac:dyDescent="0.25">
      <c r="A864" s="5" t="s">
        <v>802</v>
      </c>
      <c r="B864" s="5" t="s">
        <v>802</v>
      </c>
    </row>
    <row r="865" spans="1:2" x14ac:dyDescent="0.25">
      <c r="A865" s="5" t="s">
        <v>803</v>
      </c>
      <c r="B865" s="5" t="s">
        <v>803</v>
      </c>
    </row>
    <row r="866" spans="1:2" x14ac:dyDescent="0.25">
      <c r="A866" s="5" t="s">
        <v>804</v>
      </c>
      <c r="B866" s="5" t="s">
        <v>804</v>
      </c>
    </row>
    <row r="867" spans="1:2" x14ac:dyDescent="0.25">
      <c r="A867" s="5" t="s">
        <v>805</v>
      </c>
      <c r="B867" s="5" t="s">
        <v>805</v>
      </c>
    </row>
    <row r="868" spans="1:2" x14ac:dyDescent="0.25">
      <c r="A868" s="5" t="s">
        <v>806</v>
      </c>
      <c r="B868" s="5" t="s">
        <v>806</v>
      </c>
    </row>
    <row r="869" spans="1:2" x14ac:dyDescent="0.25">
      <c r="A869" s="5" t="s">
        <v>807</v>
      </c>
      <c r="B869" s="5" t="s">
        <v>807</v>
      </c>
    </row>
    <row r="870" spans="1:2" x14ac:dyDescent="0.25">
      <c r="A870" s="5" t="s">
        <v>808</v>
      </c>
      <c r="B870" s="5" t="s">
        <v>808</v>
      </c>
    </row>
    <row r="871" spans="1:2" x14ac:dyDescent="0.25">
      <c r="A871" s="5" t="s">
        <v>809</v>
      </c>
      <c r="B871" s="5" t="s">
        <v>809</v>
      </c>
    </row>
    <row r="872" spans="1:2" x14ac:dyDescent="0.25">
      <c r="A872" s="5" t="s">
        <v>810</v>
      </c>
      <c r="B872" s="5" t="s">
        <v>810</v>
      </c>
    </row>
    <row r="873" spans="1:2" x14ac:dyDescent="0.25">
      <c r="A873" s="5" t="s">
        <v>811</v>
      </c>
      <c r="B873" s="5" t="s">
        <v>811</v>
      </c>
    </row>
    <row r="874" spans="1:2" x14ac:dyDescent="0.25">
      <c r="A874" s="5" t="s">
        <v>812</v>
      </c>
      <c r="B874" s="5" t="s">
        <v>813</v>
      </c>
    </row>
    <row r="875" spans="1:2" x14ac:dyDescent="0.25">
      <c r="A875" s="5" t="s">
        <v>814</v>
      </c>
      <c r="B875" s="5" t="s">
        <v>814</v>
      </c>
    </row>
    <row r="876" spans="1:2" x14ac:dyDescent="0.25">
      <c r="A876" s="5" t="s">
        <v>815</v>
      </c>
      <c r="B876" s="5" t="s">
        <v>815</v>
      </c>
    </row>
    <row r="877" spans="1:2" x14ac:dyDescent="0.25">
      <c r="A877" s="5" t="s">
        <v>816</v>
      </c>
      <c r="B877" s="5" t="s">
        <v>816</v>
      </c>
    </row>
    <row r="878" spans="1:2" x14ac:dyDescent="0.25">
      <c r="A878" s="5" t="s">
        <v>817</v>
      </c>
      <c r="B878" s="5" t="s">
        <v>817</v>
      </c>
    </row>
    <row r="879" spans="1:2" x14ac:dyDescent="0.25">
      <c r="A879" s="5" t="s">
        <v>818</v>
      </c>
      <c r="B879" s="5" t="s">
        <v>818</v>
      </c>
    </row>
    <row r="880" spans="1:2" x14ac:dyDescent="0.25">
      <c r="A880" s="5" t="s">
        <v>819</v>
      </c>
      <c r="B880" s="5" t="s">
        <v>819</v>
      </c>
    </row>
    <row r="881" spans="1:2" x14ac:dyDescent="0.25">
      <c r="A881" s="5" t="s">
        <v>820</v>
      </c>
      <c r="B881" s="5" t="s">
        <v>820</v>
      </c>
    </row>
    <row r="882" spans="1:2" x14ac:dyDescent="0.25">
      <c r="A882" s="5" t="s">
        <v>821</v>
      </c>
      <c r="B882" s="5" t="s">
        <v>821</v>
      </c>
    </row>
    <row r="883" spans="1:2" x14ac:dyDescent="0.25">
      <c r="A883" s="5" t="s">
        <v>822</v>
      </c>
      <c r="B883" s="5" t="s">
        <v>822</v>
      </c>
    </row>
    <row r="884" spans="1:2" x14ac:dyDescent="0.25">
      <c r="A884" s="5" t="s">
        <v>823</v>
      </c>
      <c r="B884" s="5" t="s">
        <v>823</v>
      </c>
    </row>
    <row r="885" spans="1:2" x14ac:dyDescent="0.25">
      <c r="A885" s="5" t="s">
        <v>824</v>
      </c>
      <c r="B885" s="5" t="s">
        <v>824</v>
      </c>
    </row>
    <row r="886" spans="1:2" x14ac:dyDescent="0.25">
      <c r="A886" s="5" t="s">
        <v>825</v>
      </c>
      <c r="B886" s="5" t="s">
        <v>825</v>
      </c>
    </row>
    <row r="887" spans="1:2" x14ac:dyDescent="0.25">
      <c r="A887" s="5" t="s">
        <v>826</v>
      </c>
      <c r="B887" s="5" t="s">
        <v>826</v>
      </c>
    </row>
    <row r="888" spans="1:2" x14ac:dyDescent="0.25">
      <c r="A888" s="5" t="s">
        <v>827</v>
      </c>
      <c r="B888" s="5" t="s">
        <v>827</v>
      </c>
    </row>
    <row r="889" spans="1:2" x14ac:dyDescent="0.25">
      <c r="A889" s="5" t="s">
        <v>828</v>
      </c>
      <c r="B889" s="5" t="s">
        <v>828</v>
      </c>
    </row>
    <row r="890" spans="1:2" x14ac:dyDescent="0.25">
      <c r="A890" s="5" t="s">
        <v>829</v>
      </c>
      <c r="B890" s="5" t="s">
        <v>829</v>
      </c>
    </row>
    <row r="891" spans="1:2" x14ac:dyDescent="0.25">
      <c r="A891" s="5" t="s">
        <v>830</v>
      </c>
      <c r="B891" s="5" t="s">
        <v>830</v>
      </c>
    </row>
    <row r="892" spans="1:2" x14ac:dyDescent="0.25">
      <c r="A892" s="5" t="s">
        <v>2712</v>
      </c>
      <c r="B892" s="5" t="s">
        <v>2712</v>
      </c>
    </row>
    <row r="893" spans="1:2" x14ac:dyDescent="0.25">
      <c r="A893" s="5" t="s">
        <v>831</v>
      </c>
      <c r="B893" s="5" t="s">
        <v>831</v>
      </c>
    </row>
    <row r="894" spans="1:2" x14ac:dyDescent="0.25">
      <c r="A894" s="5" t="s">
        <v>832</v>
      </c>
      <c r="B894" s="5" t="s">
        <v>832</v>
      </c>
    </row>
    <row r="895" spans="1:2" x14ac:dyDescent="0.25">
      <c r="A895" s="5" t="s">
        <v>833</v>
      </c>
      <c r="B895" s="5" t="s">
        <v>833</v>
      </c>
    </row>
    <row r="896" spans="1:2" x14ac:dyDescent="0.25">
      <c r="A896" s="5" t="s">
        <v>834</v>
      </c>
      <c r="B896" s="5" t="s">
        <v>834</v>
      </c>
    </row>
    <row r="897" spans="1:2" x14ac:dyDescent="0.25">
      <c r="A897" s="5" t="s">
        <v>835</v>
      </c>
      <c r="B897" s="5" t="s">
        <v>835</v>
      </c>
    </row>
    <row r="898" spans="1:2" x14ac:dyDescent="0.25">
      <c r="A898" s="5" t="s">
        <v>836</v>
      </c>
      <c r="B898" s="5" t="s">
        <v>836</v>
      </c>
    </row>
    <row r="899" spans="1:2" x14ac:dyDescent="0.25">
      <c r="A899" s="5" t="s">
        <v>837</v>
      </c>
      <c r="B899" s="5" t="s">
        <v>837</v>
      </c>
    </row>
    <row r="900" spans="1:2" x14ac:dyDescent="0.25">
      <c r="A900" s="5" t="s">
        <v>838</v>
      </c>
      <c r="B900" s="5" t="s">
        <v>838</v>
      </c>
    </row>
    <row r="901" spans="1:2" x14ac:dyDescent="0.25">
      <c r="A901" s="5" t="s">
        <v>839</v>
      </c>
      <c r="B901" s="5" t="s">
        <v>839</v>
      </c>
    </row>
    <row r="902" spans="1:2" x14ac:dyDescent="0.25">
      <c r="A902" s="5" t="s">
        <v>2713</v>
      </c>
      <c r="B902" s="5" t="s">
        <v>2713</v>
      </c>
    </row>
    <row r="903" spans="1:2" x14ac:dyDescent="0.25">
      <c r="A903" s="5" t="s">
        <v>840</v>
      </c>
      <c r="B903" s="5" t="s">
        <v>840</v>
      </c>
    </row>
    <row r="904" spans="1:2" x14ac:dyDescent="0.25">
      <c r="A904" s="5" t="s">
        <v>841</v>
      </c>
      <c r="B904" s="5" t="s">
        <v>841</v>
      </c>
    </row>
    <row r="905" spans="1:2" x14ac:dyDescent="0.25">
      <c r="A905" s="5" t="s">
        <v>842</v>
      </c>
      <c r="B905" s="5" t="s">
        <v>842</v>
      </c>
    </row>
    <row r="906" spans="1:2" x14ac:dyDescent="0.25">
      <c r="A906" s="5" t="s">
        <v>843</v>
      </c>
      <c r="B906" s="5" t="s">
        <v>843</v>
      </c>
    </row>
    <row r="907" spans="1:2" x14ac:dyDescent="0.25">
      <c r="A907" s="5" t="s">
        <v>2714</v>
      </c>
      <c r="B907" s="5" t="s">
        <v>2714</v>
      </c>
    </row>
    <row r="908" spans="1:2" x14ac:dyDescent="0.25">
      <c r="A908" s="5" t="s">
        <v>844</v>
      </c>
      <c r="B908" s="5" t="s">
        <v>844</v>
      </c>
    </row>
    <row r="909" spans="1:2" x14ac:dyDescent="0.25">
      <c r="A909" s="5" t="s">
        <v>845</v>
      </c>
      <c r="B909" s="5" t="s">
        <v>845</v>
      </c>
    </row>
    <row r="910" spans="1:2" x14ac:dyDescent="0.25">
      <c r="A910" s="5" t="s">
        <v>846</v>
      </c>
      <c r="B910" s="5" t="s">
        <v>846</v>
      </c>
    </row>
    <row r="911" spans="1:2" x14ac:dyDescent="0.25">
      <c r="A911" s="5" t="s">
        <v>847</v>
      </c>
      <c r="B911" s="5" t="s">
        <v>847</v>
      </c>
    </row>
    <row r="912" spans="1:2" x14ac:dyDescent="0.25">
      <c r="A912" s="5" t="s">
        <v>848</v>
      </c>
      <c r="B912" s="5" t="s">
        <v>848</v>
      </c>
    </row>
    <row r="913" spans="1:2" x14ac:dyDescent="0.25">
      <c r="A913" s="5" t="s">
        <v>849</v>
      </c>
      <c r="B913" s="5" t="s">
        <v>849</v>
      </c>
    </row>
    <row r="914" spans="1:2" x14ac:dyDescent="0.25">
      <c r="A914" s="5" t="s">
        <v>850</v>
      </c>
      <c r="B914" s="5" t="s">
        <v>850</v>
      </c>
    </row>
    <row r="915" spans="1:2" x14ac:dyDescent="0.25">
      <c r="A915" s="5" t="s">
        <v>851</v>
      </c>
      <c r="B915" s="5" t="s">
        <v>851</v>
      </c>
    </row>
    <row r="916" spans="1:2" x14ac:dyDescent="0.25">
      <c r="A916" s="5" t="s">
        <v>852</v>
      </c>
      <c r="B916" s="5" t="s">
        <v>852</v>
      </c>
    </row>
    <row r="917" spans="1:2" x14ac:dyDescent="0.25">
      <c r="A917" s="5" t="s">
        <v>853</v>
      </c>
      <c r="B917" s="5" t="s">
        <v>853</v>
      </c>
    </row>
    <row r="918" spans="1:2" x14ac:dyDescent="0.25">
      <c r="A918" s="5" t="s">
        <v>854</v>
      </c>
      <c r="B918" s="5" t="s">
        <v>854</v>
      </c>
    </row>
    <row r="919" spans="1:2" x14ac:dyDescent="0.25">
      <c r="A919" s="5" t="s">
        <v>855</v>
      </c>
      <c r="B919" s="5" t="s">
        <v>855</v>
      </c>
    </row>
    <row r="920" spans="1:2" x14ac:dyDescent="0.25">
      <c r="A920" s="5" t="s">
        <v>856</v>
      </c>
      <c r="B920" s="5" t="s">
        <v>856</v>
      </c>
    </row>
    <row r="921" spans="1:2" x14ac:dyDescent="0.25">
      <c r="A921" s="5" t="s">
        <v>2715</v>
      </c>
      <c r="B921" s="5" t="s">
        <v>2715</v>
      </c>
    </row>
    <row r="922" spans="1:2" x14ac:dyDescent="0.25">
      <c r="A922" s="5" t="s">
        <v>857</v>
      </c>
      <c r="B922" s="5" t="s">
        <v>857</v>
      </c>
    </row>
    <row r="923" spans="1:2" x14ac:dyDescent="0.25">
      <c r="A923" s="5" t="s">
        <v>858</v>
      </c>
      <c r="B923" s="5" t="s">
        <v>858</v>
      </c>
    </row>
    <row r="924" spans="1:2" x14ac:dyDescent="0.25">
      <c r="A924" s="5" t="s">
        <v>859</v>
      </c>
      <c r="B924" s="5" t="s">
        <v>859</v>
      </c>
    </row>
    <row r="925" spans="1:2" x14ac:dyDescent="0.25">
      <c r="A925" s="5" t="s">
        <v>860</v>
      </c>
      <c r="B925" s="5" t="s">
        <v>860</v>
      </c>
    </row>
    <row r="926" spans="1:2" x14ac:dyDescent="0.25">
      <c r="A926" s="5" t="s">
        <v>861</v>
      </c>
      <c r="B926" s="5" t="s">
        <v>861</v>
      </c>
    </row>
    <row r="927" spans="1:2" x14ac:dyDescent="0.25">
      <c r="A927" s="5" t="s">
        <v>862</v>
      </c>
      <c r="B927" s="5" t="s">
        <v>862</v>
      </c>
    </row>
    <row r="928" spans="1:2" x14ac:dyDescent="0.25">
      <c r="A928" s="5" t="s">
        <v>2716</v>
      </c>
      <c r="B928" s="5" t="s">
        <v>2716</v>
      </c>
    </row>
    <row r="929" spans="1:2" x14ac:dyDescent="0.25">
      <c r="A929" s="5" t="s">
        <v>863</v>
      </c>
      <c r="B929" s="5" t="s">
        <v>863</v>
      </c>
    </row>
    <row r="930" spans="1:2" x14ac:dyDescent="0.25">
      <c r="A930" s="5" t="s">
        <v>864</v>
      </c>
      <c r="B930" s="5" t="s">
        <v>864</v>
      </c>
    </row>
    <row r="931" spans="1:2" x14ac:dyDescent="0.25">
      <c r="A931" s="5" t="s">
        <v>865</v>
      </c>
      <c r="B931" s="5" t="s">
        <v>865</v>
      </c>
    </row>
    <row r="932" spans="1:2" x14ac:dyDescent="0.25">
      <c r="A932" s="5" t="s">
        <v>866</v>
      </c>
      <c r="B932" s="5" t="s">
        <v>866</v>
      </c>
    </row>
    <row r="933" spans="1:2" x14ac:dyDescent="0.25">
      <c r="A933" s="5" t="s">
        <v>867</v>
      </c>
      <c r="B933" s="5" t="s">
        <v>867</v>
      </c>
    </row>
    <row r="934" spans="1:2" x14ac:dyDescent="0.25">
      <c r="A934" s="5" t="s">
        <v>868</v>
      </c>
      <c r="B934" s="5" t="s">
        <v>868</v>
      </c>
    </row>
    <row r="935" spans="1:2" x14ac:dyDescent="0.25">
      <c r="A935" s="5" t="s">
        <v>869</v>
      </c>
      <c r="B935" s="5" t="s">
        <v>869</v>
      </c>
    </row>
    <row r="936" spans="1:2" x14ac:dyDescent="0.25">
      <c r="A936" s="5" t="s">
        <v>870</v>
      </c>
      <c r="B936" s="5" t="s">
        <v>870</v>
      </c>
    </row>
    <row r="937" spans="1:2" x14ac:dyDescent="0.25">
      <c r="A937" s="5" t="s">
        <v>871</v>
      </c>
      <c r="B937" s="5" t="s">
        <v>871</v>
      </c>
    </row>
    <row r="938" spans="1:2" x14ac:dyDescent="0.25">
      <c r="A938" s="5" t="s">
        <v>872</v>
      </c>
      <c r="B938" s="5" t="s">
        <v>872</v>
      </c>
    </row>
    <row r="939" spans="1:2" x14ac:dyDescent="0.25">
      <c r="A939" s="5" t="s">
        <v>873</v>
      </c>
      <c r="B939" s="5" t="s">
        <v>873</v>
      </c>
    </row>
    <row r="940" spans="1:2" x14ac:dyDescent="0.25">
      <c r="A940" s="5" t="s">
        <v>873</v>
      </c>
      <c r="B940" s="5" t="s">
        <v>873</v>
      </c>
    </row>
    <row r="941" spans="1:2" x14ac:dyDescent="0.25">
      <c r="A941" s="5" t="s">
        <v>874</v>
      </c>
      <c r="B941" s="5" t="s">
        <v>874</v>
      </c>
    </row>
    <row r="942" spans="1:2" x14ac:dyDescent="0.25">
      <c r="A942" s="5" t="s">
        <v>874</v>
      </c>
      <c r="B942" s="5" t="s">
        <v>874</v>
      </c>
    </row>
    <row r="943" spans="1:2" x14ac:dyDescent="0.25">
      <c r="A943" s="5" t="s">
        <v>875</v>
      </c>
      <c r="B943" s="5" t="s">
        <v>875</v>
      </c>
    </row>
    <row r="944" spans="1:2" x14ac:dyDescent="0.25">
      <c r="A944" s="5" t="s">
        <v>876</v>
      </c>
      <c r="B944" s="5" t="s">
        <v>876</v>
      </c>
    </row>
    <row r="945" spans="1:2" x14ac:dyDescent="0.25">
      <c r="A945" s="5" t="s">
        <v>877</v>
      </c>
      <c r="B945" s="5" t="s">
        <v>877</v>
      </c>
    </row>
    <row r="946" spans="1:2" x14ac:dyDescent="0.25">
      <c r="A946" s="5" t="s">
        <v>878</v>
      </c>
      <c r="B946" s="5" t="s">
        <v>878</v>
      </c>
    </row>
    <row r="947" spans="1:2" x14ac:dyDescent="0.25">
      <c r="A947" s="5" t="s">
        <v>879</v>
      </c>
      <c r="B947" s="5" t="s">
        <v>879</v>
      </c>
    </row>
    <row r="948" spans="1:2" x14ac:dyDescent="0.25">
      <c r="A948" s="5" t="s">
        <v>880</v>
      </c>
      <c r="B948" s="5" t="s">
        <v>880</v>
      </c>
    </row>
    <row r="949" spans="1:2" x14ac:dyDescent="0.25">
      <c r="A949" s="5" t="s">
        <v>881</v>
      </c>
      <c r="B949" s="5" t="s">
        <v>881</v>
      </c>
    </row>
    <row r="950" spans="1:2" x14ac:dyDescent="0.25">
      <c r="A950" s="5" t="s">
        <v>882</v>
      </c>
      <c r="B950" s="5" t="s">
        <v>882</v>
      </c>
    </row>
    <row r="951" spans="1:2" x14ac:dyDescent="0.25">
      <c r="A951" s="5" t="s">
        <v>883</v>
      </c>
      <c r="B951" s="5" t="s">
        <v>883</v>
      </c>
    </row>
    <row r="952" spans="1:2" x14ac:dyDescent="0.25">
      <c r="A952" s="5" t="s">
        <v>884</v>
      </c>
      <c r="B952" s="5" t="s">
        <v>884</v>
      </c>
    </row>
    <row r="953" spans="1:2" x14ac:dyDescent="0.25">
      <c r="A953" s="5" t="s">
        <v>885</v>
      </c>
      <c r="B953" s="5" t="s">
        <v>885</v>
      </c>
    </row>
    <row r="954" spans="1:2" x14ac:dyDescent="0.25">
      <c r="A954" s="5" t="s">
        <v>886</v>
      </c>
      <c r="B954" s="5" t="s">
        <v>886</v>
      </c>
    </row>
    <row r="955" spans="1:2" x14ac:dyDescent="0.25">
      <c r="A955" s="5" t="s">
        <v>887</v>
      </c>
      <c r="B955" s="5" t="s">
        <v>887</v>
      </c>
    </row>
    <row r="956" spans="1:2" x14ac:dyDescent="0.25">
      <c r="A956" s="5" t="s">
        <v>888</v>
      </c>
      <c r="B956" s="5" t="s">
        <v>888</v>
      </c>
    </row>
    <row r="957" spans="1:2" x14ac:dyDescent="0.25">
      <c r="A957" s="5" t="s">
        <v>889</v>
      </c>
      <c r="B957" s="5" t="s">
        <v>889</v>
      </c>
    </row>
    <row r="958" spans="1:2" x14ac:dyDescent="0.25">
      <c r="A958" s="5" t="s">
        <v>890</v>
      </c>
      <c r="B958" s="5" t="s">
        <v>890</v>
      </c>
    </row>
    <row r="959" spans="1:2" x14ac:dyDescent="0.25">
      <c r="A959" s="5" t="s">
        <v>891</v>
      </c>
      <c r="B959" s="5" t="s">
        <v>891</v>
      </c>
    </row>
    <row r="960" spans="1:2" x14ac:dyDescent="0.25">
      <c r="A960" s="5" t="s">
        <v>892</v>
      </c>
      <c r="B960" s="5" t="s">
        <v>892</v>
      </c>
    </row>
    <row r="961" spans="1:2" x14ac:dyDescent="0.25">
      <c r="A961" s="5" t="s">
        <v>893</v>
      </c>
      <c r="B961" s="5" t="s">
        <v>893</v>
      </c>
    </row>
    <row r="962" spans="1:2" x14ac:dyDescent="0.25">
      <c r="A962" s="5" t="s">
        <v>894</v>
      </c>
      <c r="B962" s="5" t="s">
        <v>894</v>
      </c>
    </row>
    <row r="963" spans="1:2" x14ac:dyDescent="0.25">
      <c r="A963" s="5" t="s">
        <v>895</v>
      </c>
      <c r="B963" s="5" t="s">
        <v>895</v>
      </c>
    </row>
    <row r="964" spans="1:2" x14ac:dyDescent="0.25">
      <c r="A964" s="5" t="s">
        <v>895</v>
      </c>
      <c r="B964" s="5" t="s">
        <v>895</v>
      </c>
    </row>
    <row r="965" spans="1:2" x14ac:dyDescent="0.25">
      <c r="A965" s="5" t="s">
        <v>896</v>
      </c>
      <c r="B965" s="5" t="s">
        <v>896</v>
      </c>
    </row>
    <row r="966" spans="1:2" x14ac:dyDescent="0.25">
      <c r="A966" s="5" t="s">
        <v>896</v>
      </c>
      <c r="B966" s="5" t="s">
        <v>896</v>
      </c>
    </row>
    <row r="967" spans="1:2" x14ac:dyDescent="0.25">
      <c r="A967" s="5" t="s">
        <v>897</v>
      </c>
      <c r="B967" s="5" t="s">
        <v>897</v>
      </c>
    </row>
    <row r="968" spans="1:2" x14ac:dyDescent="0.25">
      <c r="A968" s="5" t="s">
        <v>898</v>
      </c>
      <c r="B968" s="5" t="s">
        <v>898</v>
      </c>
    </row>
    <row r="969" spans="1:2" x14ac:dyDescent="0.25">
      <c r="A969" s="5" t="s">
        <v>899</v>
      </c>
      <c r="B969" s="5" t="s">
        <v>899</v>
      </c>
    </row>
    <row r="970" spans="1:2" x14ac:dyDescent="0.25">
      <c r="A970" s="5" t="s">
        <v>900</v>
      </c>
      <c r="B970" s="5" t="s">
        <v>900</v>
      </c>
    </row>
    <row r="971" spans="1:2" x14ac:dyDescent="0.25">
      <c r="A971" s="5" t="s">
        <v>901</v>
      </c>
      <c r="B971" s="5" t="s">
        <v>901</v>
      </c>
    </row>
    <row r="972" spans="1:2" x14ac:dyDescent="0.25">
      <c r="A972" s="5" t="s">
        <v>902</v>
      </c>
      <c r="B972" s="5" t="s">
        <v>902</v>
      </c>
    </row>
    <row r="973" spans="1:2" x14ac:dyDescent="0.25">
      <c r="A973" s="5" t="s">
        <v>903</v>
      </c>
      <c r="B973" s="5" t="s">
        <v>903</v>
      </c>
    </row>
    <row r="974" spans="1:2" x14ac:dyDescent="0.25">
      <c r="A974" s="5" t="s">
        <v>904</v>
      </c>
      <c r="B974" s="5" t="s">
        <v>904</v>
      </c>
    </row>
    <row r="975" spans="1:2" x14ac:dyDescent="0.25">
      <c r="A975" s="5" t="s">
        <v>905</v>
      </c>
      <c r="B975" s="5" t="s">
        <v>905</v>
      </c>
    </row>
    <row r="976" spans="1:2" x14ac:dyDescent="0.25">
      <c r="A976" s="5" t="s">
        <v>906</v>
      </c>
      <c r="B976" s="5" t="s">
        <v>906</v>
      </c>
    </row>
    <row r="977" spans="1:2" x14ac:dyDescent="0.25">
      <c r="A977" s="5" t="s">
        <v>907</v>
      </c>
      <c r="B977" s="5" t="s">
        <v>907</v>
      </c>
    </row>
    <row r="978" spans="1:2" x14ac:dyDescent="0.25">
      <c r="A978" s="5" t="s">
        <v>2809</v>
      </c>
      <c r="B978" s="5" t="s">
        <v>2809</v>
      </c>
    </row>
    <row r="979" spans="1:2" x14ac:dyDescent="0.25">
      <c r="A979" s="5" t="s">
        <v>2717</v>
      </c>
      <c r="B979" s="5" t="s">
        <v>2717</v>
      </c>
    </row>
    <row r="980" spans="1:2" x14ac:dyDescent="0.25">
      <c r="A980" s="5" t="s">
        <v>908</v>
      </c>
      <c r="B980" s="5" t="s">
        <v>908</v>
      </c>
    </row>
    <row r="981" spans="1:2" x14ac:dyDescent="0.25">
      <c r="A981" s="5" t="s">
        <v>909</v>
      </c>
      <c r="B981" s="5" t="s">
        <v>909</v>
      </c>
    </row>
    <row r="982" spans="1:2" x14ac:dyDescent="0.25">
      <c r="A982" s="5" t="s">
        <v>910</v>
      </c>
      <c r="B982" s="5" t="s">
        <v>910</v>
      </c>
    </row>
    <row r="983" spans="1:2" x14ac:dyDescent="0.25">
      <c r="A983" s="5" t="s">
        <v>911</v>
      </c>
      <c r="B983" s="5" t="s">
        <v>911</v>
      </c>
    </row>
    <row r="984" spans="1:2" x14ac:dyDescent="0.25">
      <c r="A984" s="5" t="s">
        <v>912</v>
      </c>
      <c r="B984" s="5" t="s">
        <v>912</v>
      </c>
    </row>
    <row r="985" spans="1:2" x14ac:dyDescent="0.25">
      <c r="A985" s="5" t="s">
        <v>913</v>
      </c>
      <c r="B985" s="5" t="s">
        <v>913</v>
      </c>
    </row>
    <row r="986" spans="1:2" x14ac:dyDescent="0.25">
      <c r="A986" s="5" t="s">
        <v>914</v>
      </c>
      <c r="B986" s="5" t="s">
        <v>914</v>
      </c>
    </row>
    <row r="987" spans="1:2" x14ac:dyDescent="0.25">
      <c r="A987" s="5" t="s">
        <v>915</v>
      </c>
      <c r="B987" s="5" t="s">
        <v>915</v>
      </c>
    </row>
    <row r="988" spans="1:2" x14ac:dyDescent="0.25">
      <c r="A988" s="5" t="s">
        <v>916</v>
      </c>
      <c r="B988" s="5" t="s">
        <v>917</v>
      </c>
    </row>
    <row r="989" spans="1:2" x14ac:dyDescent="0.25">
      <c r="A989" s="5" t="s">
        <v>2718</v>
      </c>
      <c r="B989" s="5" t="s">
        <v>2718</v>
      </c>
    </row>
    <row r="990" spans="1:2" x14ac:dyDescent="0.25">
      <c r="A990" s="5" t="s">
        <v>918</v>
      </c>
      <c r="B990" s="5" t="s">
        <v>918</v>
      </c>
    </row>
    <row r="991" spans="1:2" x14ac:dyDescent="0.25">
      <c r="A991" s="5" t="s">
        <v>919</v>
      </c>
      <c r="B991" s="5" t="s">
        <v>919</v>
      </c>
    </row>
    <row r="992" spans="1:2" x14ac:dyDescent="0.25">
      <c r="A992" s="5" t="s">
        <v>920</v>
      </c>
      <c r="B992" s="5" t="s">
        <v>920</v>
      </c>
    </row>
    <row r="993" spans="1:2" x14ac:dyDescent="0.25">
      <c r="A993" s="5" t="s">
        <v>921</v>
      </c>
      <c r="B993" s="5" t="s">
        <v>921</v>
      </c>
    </row>
    <row r="994" spans="1:2" x14ac:dyDescent="0.25">
      <c r="A994" s="5" t="s">
        <v>921</v>
      </c>
      <c r="B994" s="5" t="s">
        <v>921</v>
      </c>
    </row>
    <row r="995" spans="1:2" x14ac:dyDescent="0.25">
      <c r="A995" s="5" t="s">
        <v>922</v>
      </c>
      <c r="B995" s="5" t="s">
        <v>922</v>
      </c>
    </row>
    <row r="996" spans="1:2" x14ac:dyDescent="0.25">
      <c r="A996" s="5" t="s">
        <v>2719</v>
      </c>
      <c r="B996" s="5" t="s">
        <v>2719</v>
      </c>
    </row>
    <row r="997" spans="1:2" x14ac:dyDescent="0.25">
      <c r="A997" s="5" t="s">
        <v>923</v>
      </c>
      <c r="B997" s="5" t="s">
        <v>923</v>
      </c>
    </row>
    <row r="998" spans="1:2" x14ac:dyDescent="0.25">
      <c r="A998" s="5" t="s">
        <v>924</v>
      </c>
      <c r="B998" s="5" t="s">
        <v>924</v>
      </c>
    </row>
    <row r="999" spans="1:2" x14ac:dyDescent="0.25">
      <c r="A999" s="5" t="s">
        <v>925</v>
      </c>
      <c r="B999" s="5" t="s">
        <v>925</v>
      </c>
    </row>
    <row r="1000" spans="1:2" x14ac:dyDescent="0.25">
      <c r="A1000" s="5" t="s">
        <v>926</v>
      </c>
      <c r="B1000" s="5" t="s">
        <v>926</v>
      </c>
    </row>
    <row r="1001" spans="1:2" x14ac:dyDescent="0.25">
      <c r="A1001" s="5" t="s">
        <v>927</v>
      </c>
      <c r="B1001" s="5" t="s">
        <v>927</v>
      </c>
    </row>
    <row r="1002" spans="1:2" x14ac:dyDescent="0.25">
      <c r="A1002" s="5" t="s">
        <v>928</v>
      </c>
      <c r="B1002" s="5" t="s">
        <v>928</v>
      </c>
    </row>
    <row r="1003" spans="1:2" x14ac:dyDescent="0.25">
      <c r="A1003" s="5" t="s">
        <v>929</v>
      </c>
      <c r="B1003" s="5" t="s">
        <v>929</v>
      </c>
    </row>
    <row r="1004" spans="1:2" x14ac:dyDescent="0.25">
      <c r="A1004" s="5" t="s">
        <v>929</v>
      </c>
      <c r="B1004" s="5" t="s">
        <v>929</v>
      </c>
    </row>
    <row r="1005" spans="1:2" x14ac:dyDescent="0.25">
      <c r="A1005" s="5" t="s">
        <v>930</v>
      </c>
      <c r="B1005" s="5" t="s">
        <v>930</v>
      </c>
    </row>
    <row r="1006" spans="1:2" x14ac:dyDescent="0.25">
      <c r="A1006" s="5" t="s">
        <v>931</v>
      </c>
      <c r="B1006" s="5" t="s">
        <v>931</v>
      </c>
    </row>
    <row r="1007" spans="1:2" x14ac:dyDescent="0.25">
      <c r="A1007" s="5" t="s">
        <v>932</v>
      </c>
      <c r="B1007" s="5" t="s">
        <v>932</v>
      </c>
    </row>
    <row r="1008" spans="1:2" x14ac:dyDescent="0.25">
      <c r="A1008" s="5" t="s">
        <v>933</v>
      </c>
      <c r="B1008" s="5" t="s">
        <v>933</v>
      </c>
    </row>
    <row r="1009" spans="1:2" x14ac:dyDescent="0.25">
      <c r="A1009" s="5" t="s">
        <v>934</v>
      </c>
      <c r="B1009" s="5" t="s">
        <v>934</v>
      </c>
    </row>
    <row r="1010" spans="1:2" x14ac:dyDescent="0.25">
      <c r="A1010" s="5" t="s">
        <v>935</v>
      </c>
      <c r="B1010" s="5" t="s">
        <v>935</v>
      </c>
    </row>
    <row r="1011" spans="1:2" x14ac:dyDescent="0.25">
      <c r="A1011" s="5" t="s">
        <v>936</v>
      </c>
      <c r="B1011" s="5" t="s">
        <v>936</v>
      </c>
    </row>
    <row r="1012" spans="1:2" x14ac:dyDescent="0.25">
      <c r="A1012" s="5" t="s">
        <v>937</v>
      </c>
      <c r="B1012" s="5" t="s">
        <v>937</v>
      </c>
    </row>
    <row r="1013" spans="1:2" x14ac:dyDescent="0.25">
      <c r="A1013" s="5" t="s">
        <v>938</v>
      </c>
      <c r="B1013" s="5" t="s">
        <v>938</v>
      </c>
    </row>
    <row r="1014" spans="1:2" x14ac:dyDescent="0.25">
      <c r="A1014" s="5" t="s">
        <v>939</v>
      </c>
      <c r="B1014" s="5" t="s">
        <v>939</v>
      </c>
    </row>
    <row r="1015" spans="1:2" x14ac:dyDescent="0.25">
      <c r="A1015" s="5" t="s">
        <v>940</v>
      </c>
      <c r="B1015" s="5" t="s">
        <v>940</v>
      </c>
    </row>
    <row r="1016" spans="1:2" x14ac:dyDescent="0.25">
      <c r="A1016" s="5" t="s">
        <v>941</v>
      </c>
      <c r="B1016" s="5" t="s">
        <v>941</v>
      </c>
    </row>
    <row r="1017" spans="1:2" x14ac:dyDescent="0.25">
      <c r="A1017" s="5" t="s">
        <v>2720</v>
      </c>
      <c r="B1017" s="5" t="s">
        <v>2720</v>
      </c>
    </row>
    <row r="1018" spans="1:2" x14ac:dyDescent="0.25">
      <c r="A1018" s="5" t="s">
        <v>942</v>
      </c>
      <c r="B1018" s="5" t="s">
        <v>942</v>
      </c>
    </row>
    <row r="1019" spans="1:2" x14ac:dyDescent="0.25">
      <c r="A1019" s="5" t="s">
        <v>943</v>
      </c>
      <c r="B1019" s="5" t="s">
        <v>943</v>
      </c>
    </row>
    <row r="1020" spans="1:2" x14ac:dyDescent="0.25">
      <c r="A1020" s="5" t="s">
        <v>944</v>
      </c>
      <c r="B1020" s="5" t="s">
        <v>944</v>
      </c>
    </row>
    <row r="1021" spans="1:2" x14ac:dyDescent="0.25">
      <c r="A1021" s="5" t="s">
        <v>945</v>
      </c>
      <c r="B1021" s="5" t="s">
        <v>945</v>
      </c>
    </row>
    <row r="1022" spans="1:2" x14ac:dyDescent="0.25">
      <c r="A1022" s="5" t="s">
        <v>946</v>
      </c>
      <c r="B1022" s="5" t="s">
        <v>946</v>
      </c>
    </row>
    <row r="1023" spans="1:2" x14ac:dyDescent="0.25">
      <c r="A1023" s="5" t="s">
        <v>947</v>
      </c>
      <c r="B1023" s="5" t="s">
        <v>947</v>
      </c>
    </row>
    <row r="1024" spans="1:2" x14ac:dyDescent="0.25">
      <c r="A1024" s="5" t="s">
        <v>948</v>
      </c>
      <c r="B1024" s="5" t="s">
        <v>948</v>
      </c>
    </row>
    <row r="1025" spans="1:2" x14ac:dyDescent="0.25">
      <c r="A1025" s="5" t="s">
        <v>949</v>
      </c>
      <c r="B1025" s="5" t="s">
        <v>949</v>
      </c>
    </row>
    <row r="1026" spans="1:2" x14ac:dyDescent="0.25">
      <c r="A1026" s="5" t="s">
        <v>950</v>
      </c>
      <c r="B1026" s="5" t="s">
        <v>950</v>
      </c>
    </row>
    <row r="1027" spans="1:2" x14ac:dyDescent="0.25">
      <c r="A1027" s="5" t="s">
        <v>951</v>
      </c>
      <c r="B1027" s="5" t="s">
        <v>951</v>
      </c>
    </row>
    <row r="1028" spans="1:2" x14ac:dyDescent="0.25">
      <c r="A1028" s="5" t="s">
        <v>952</v>
      </c>
      <c r="B1028" s="5" t="s">
        <v>952</v>
      </c>
    </row>
    <row r="1029" spans="1:2" x14ac:dyDescent="0.25">
      <c r="A1029" s="5" t="s">
        <v>953</v>
      </c>
      <c r="B1029" s="5" t="s">
        <v>953</v>
      </c>
    </row>
    <row r="1030" spans="1:2" x14ac:dyDescent="0.25">
      <c r="A1030" s="5" t="s">
        <v>954</v>
      </c>
      <c r="B1030" s="5" t="s">
        <v>954</v>
      </c>
    </row>
    <row r="1031" spans="1:2" x14ac:dyDescent="0.25">
      <c r="A1031" s="5" t="s">
        <v>955</v>
      </c>
      <c r="B1031" s="5" t="s">
        <v>955</v>
      </c>
    </row>
    <row r="1032" spans="1:2" x14ac:dyDescent="0.25">
      <c r="A1032" s="5" t="s">
        <v>956</v>
      </c>
      <c r="B1032" s="5" t="s">
        <v>956</v>
      </c>
    </row>
    <row r="1033" spans="1:2" x14ac:dyDescent="0.25">
      <c r="A1033" s="5" t="s">
        <v>957</v>
      </c>
      <c r="B1033" s="5" t="s">
        <v>957</v>
      </c>
    </row>
    <row r="1034" spans="1:2" x14ac:dyDescent="0.25">
      <c r="A1034" s="5" t="s">
        <v>958</v>
      </c>
      <c r="B1034" s="5" t="s">
        <v>958</v>
      </c>
    </row>
    <row r="1035" spans="1:2" x14ac:dyDescent="0.25">
      <c r="A1035" s="5" t="s">
        <v>959</v>
      </c>
      <c r="B1035" s="5" t="s">
        <v>959</v>
      </c>
    </row>
    <row r="1036" spans="1:2" x14ac:dyDescent="0.25">
      <c r="A1036" s="5" t="s">
        <v>960</v>
      </c>
      <c r="B1036" s="5" t="s">
        <v>960</v>
      </c>
    </row>
    <row r="1037" spans="1:2" x14ac:dyDescent="0.25">
      <c r="A1037" s="5" t="s">
        <v>961</v>
      </c>
      <c r="B1037" s="5" t="s">
        <v>961</v>
      </c>
    </row>
    <row r="1038" spans="1:2" x14ac:dyDescent="0.25">
      <c r="A1038" s="5" t="s">
        <v>962</v>
      </c>
      <c r="B1038" s="5" t="s">
        <v>962</v>
      </c>
    </row>
    <row r="1039" spans="1:2" x14ac:dyDescent="0.25">
      <c r="A1039" s="5" t="s">
        <v>2721</v>
      </c>
      <c r="B1039" s="5" t="s">
        <v>2721</v>
      </c>
    </row>
    <row r="1040" spans="1:2" ht="30" x14ac:dyDescent="0.25">
      <c r="A1040" s="5" t="s">
        <v>963</v>
      </c>
      <c r="B1040" s="5" t="s">
        <v>2148</v>
      </c>
    </row>
    <row r="1041" spans="1:2" ht="30" x14ac:dyDescent="0.25">
      <c r="A1041" s="5" t="s">
        <v>963</v>
      </c>
      <c r="B1041" s="5" t="s">
        <v>963</v>
      </c>
    </row>
    <row r="1042" spans="1:2" x14ac:dyDescent="0.25">
      <c r="A1042" s="5" t="s">
        <v>964</v>
      </c>
      <c r="B1042" s="5" t="s">
        <v>2149</v>
      </c>
    </row>
    <row r="1043" spans="1:2" x14ac:dyDescent="0.25">
      <c r="A1043" s="5" t="s">
        <v>965</v>
      </c>
      <c r="B1043" s="5" t="s">
        <v>2150</v>
      </c>
    </row>
    <row r="1044" spans="1:2" x14ac:dyDescent="0.25">
      <c r="A1044" s="5" t="s">
        <v>965</v>
      </c>
      <c r="B1044" s="5" t="s">
        <v>965</v>
      </c>
    </row>
    <row r="1045" spans="1:2" x14ac:dyDescent="0.25">
      <c r="A1045" s="5" t="s">
        <v>966</v>
      </c>
      <c r="B1045" s="5" t="s">
        <v>2151</v>
      </c>
    </row>
    <row r="1046" spans="1:2" x14ac:dyDescent="0.25">
      <c r="A1046" s="5" t="s">
        <v>967</v>
      </c>
      <c r="B1046" s="5" t="s">
        <v>2152</v>
      </c>
    </row>
    <row r="1047" spans="1:2" x14ac:dyDescent="0.25">
      <c r="A1047" s="5" t="s">
        <v>968</v>
      </c>
      <c r="B1047" s="5" t="s">
        <v>2153</v>
      </c>
    </row>
    <row r="1048" spans="1:2" x14ac:dyDescent="0.25">
      <c r="A1048" s="5" t="s">
        <v>969</v>
      </c>
      <c r="B1048" s="5" t="s">
        <v>2154</v>
      </c>
    </row>
    <row r="1049" spans="1:2" x14ac:dyDescent="0.25">
      <c r="A1049" s="5" t="s">
        <v>970</v>
      </c>
      <c r="B1049" s="5" t="s">
        <v>2155</v>
      </c>
    </row>
    <row r="1050" spans="1:2" x14ac:dyDescent="0.25">
      <c r="A1050" s="5" t="s">
        <v>2722</v>
      </c>
      <c r="B1050" s="5" t="s">
        <v>2722</v>
      </c>
    </row>
    <row r="1051" spans="1:2" ht="30" x14ac:dyDescent="0.25">
      <c r="A1051" s="5" t="s">
        <v>971</v>
      </c>
      <c r="B1051" s="5" t="s">
        <v>2156</v>
      </c>
    </row>
    <row r="1052" spans="1:2" ht="30" x14ac:dyDescent="0.25">
      <c r="A1052" s="5" t="s">
        <v>972</v>
      </c>
      <c r="B1052" s="5" t="s">
        <v>2157</v>
      </c>
    </row>
    <row r="1053" spans="1:2" x14ac:dyDescent="0.25">
      <c r="A1053" s="5" t="s">
        <v>973</v>
      </c>
      <c r="B1053" s="5" t="s">
        <v>2158</v>
      </c>
    </row>
    <row r="1054" spans="1:2" x14ac:dyDescent="0.25">
      <c r="A1054" s="5" t="s">
        <v>974</v>
      </c>
      <c r="B1054" s="5" t="s">
        <v>2159</v>
      </c>
    </row>
    <row r="1055" spans="1:2" ht="30" x14ac:dyDescent="0.25">
      <c r="A1055" s="5" t="s">
        <v>975</v>
      </c>
      <c r="B1055" s="5" t="s">
        <v>2160</v>
      </c>
    </row>
    <row r="1056" spans="1:2" x14ac:dyDescent="0.25">
      <c r="A1056" s="5" t="s">
        <v>976</v>
      </c>
      <c r="B1056" s="5" t="s">
        <v>2161</v>
      </c>
    </row>
    <row r="1057" spans="1:2" ht="30" x14ac:dyDescent="0.25">
      <c r="A1057" s="5" t="s">
        <v>977</v>
      </c>
      <c r="B1057" s="5" t="s">
        <v>2162</v>
      </c>
    </row>
    <row r="1058" spans="1:2" ht="30" x14ac:dyDescent="0.25">
      <c r="A1058" s="5" t="s">
        <v>978</v>
      </c>
      <c r="B1058" s="5" t="s">
        <v>2163</v>
      </c>
    </row>
    <row r="1059" spans="1:2" x14ac:dyDescent="0.25">
      <c r="A1059" s="5" t="s">
        <v>979</v>
      </c>
      <c r="B1059" s="5" t="s">
        <v>2164</v>
      </c>
    </row>
    <row r="1060" spans="1:2" ht="30" x14ac:dyDescent="0.25">
      <c r="A1060" s="5" t="s">
        <v>980</v>
      </c>
      <c r="B1060" s="5" t="s">
        <v>2165</v>
      </c>
    </row>
    <row r="1061" spans="1:2" x14ac:dyDescent="0.25">
      <c r="A1061" s="5" t="s">
        <v>981</v>
      </c>
      <c r="B1061" s="5" t="s">
        <v>2166</v>
      </c>
    </row>
    <row r="1062" spans="1:2" ht="30" x14ac:dyDescent="0.25">
      <c r="A1062" s="5" t="s">
        <v>982</v>
      </c>
      <c r="B1062" s="5" t="s">
        <v>2167</v>
      </c>
    </row>
    <row r="1063" spans="1:2" ht="30" x14ac:dyDescent="0.25">
      <c r="A1063" s="5" t="s">
        <v>983</v>
      </c>
      <c r="B1063" s="5" t="s">
        <v>2168</v>
      </c>
    </row>
    <row r="1064" spans="1:2" ht="30" x14ac:dyDescent="0.25">
      <c r="A1064" s="5" t="s">
        <v>984</v>
      </c>
      <c r="B1064" s="5" t="s">
        <v>2169</v>
      </c>
    </row>
    <row r="1065" spans="1:2" ht="30" x14ac:dyDescent="0.25">
      <c r="A1065" s="5" t="s">
        <v>985</v>
      </c>
      <c r="B1065" s="5" t="s">
        <v>2170</v>
      </c>
    </row>
    <row r="1066" spans="1:2" x14ac:dyDescent="0.25">
      <c r="A1066" s="5" t="s">
        <v>986</v>
      </c>
      <c r="B1066" s="5" t="s">
        <v>2171</v>
      </c>
    </row>
    <row r="1067" spans="1:2" x14ac:dyDescent="0.25">
      <c r="A1067" s="5" t="s">
        <v>987</v>
      </c>
      <c r="B1067" s="5" t="s">
        <v>2172</v>
      </c>
    </row>
    <row r="1068" spans="1:2" ht="30" x14ac:dyDescent="0.25">
      <c r="A1068" s="5" t="s">
        <v>988</v>
      </c>
      <c r="B1068" s="5" t="s">
        <v>2173</v>
      </c>
    </row>
    <row r="1069" spans="1:2" ht="30" x14ac:dyDescent="0.25">
      <c r="A1069" s="5" t="s">
        <v>988</v>
      </c>
      <c r="B1069" s="5" t="s">
        <v>988</v>
      </c>
    </row>
    <row r="1070" spans="1:2" ht="30" x14ac:dyDescent="0.25">
      <c r="A1070" s="5" t="s">
        <v>989</v>
      </c>
      <c r="B1070" s="5" t="s">
        <v>2174</v>
      </c>
    </row>
    <row r="1071" spans="1:2" x14ac:dyDescent="0.25">
      <c r="A1071" s="5" t="s">
        <v>990</v>
      </c>
      <c r="B1071" s="5" t="s">
        <v>2175</v>
      </c>
    </row>
    <row r="1072" spans="1:2" x14ac:dyDescent="0.25">
      <c r="A1072" s="5" t="s">
        <v>991</v>
      </c>
      <c r="B1072" s="5" t="s">
        <v>2176</v>
      </c>
    </row>
    <row r="1073" spans="1:2" x14ac:dyDescent="0.25">
      <c r="A1073" s="5" t="s">
        <v>992</v>
      </c>
      <c r="B1073" s="5" t="s">
        <v>2177</v>
      </c>
    </row>
    <row r="1074" spans="1:2" x14ac:dyDescent="0.25">
      <c r="A1074" s="5" t="s">
        <v>993</v>
      </c>
      <c r="B1074" s="5" t="s">
        <v>2178</v>
      </c>
    </row>
    <row r="1075" spans="1:2" x14ac:dyDescent="0.25">
      <c r="A1075" s="5" t="s">
        <v>994</v>
      </c>
      <c r="B1075" s="5" t="s">
        <v>2179</v>
      </c>
    </row>
    <row r="1076" spans="1:2" x14ac:dyDescent="0.25">
      <c r="A1076" s="5" t="s">
        <v>995</v>
      </c>
      <c r="B1076" s="5" t="s">
        <v>2205</v>
      </c>
    </row>
    <row r="1077" spans="1:2" x14ac:dyDescent="0.25">
      <c r="A1077" s="5" t="s">
        <v>2723</v>
      </c>
      <c r="B1077" s="5" t="s">
        <v>2723</v>
      </c>
    </row>
    <row r="1078" spans="1:2" x14ac:dyDescent="0.25">
      <c r="A1078" s="5" t="s">
        <v>2724</v>
      </c>
      <c r="B1078" s="5" t="s">
        <v>2724</v>
      </c>
    </row>
    <row r="1079" spans="1:2" x14ac:dyDescent="0.25">
      <c r="A1079" s="5" t="s">
        <v>996</v>
      </c>
      <c r="B1079" s="5" t="s">
        <v>2180</v>
      </c>
    </row>
    <row r="1080" spans="1:2" x14ac:dyDescent="0.25">
      <c r="A1080" s="5" t="s">
        <v>997</v>
      </c>
      <c r="B1080" s="5" t="s">
        <v>2181</v>
      </c>
    </row>
    <row r="1081" spans="1:2" ht="30" x14ac:dyDescent="0.25">
      <c r="A1081" s="5" t="s">
        <v>998</v>
      </c>
      <c r="B1081" s="5" t="s">
        <v>2203</v>
      </c>
    </row>
    <row r="1082" spans="1:2" ht="30" x14ac:dyDescent="0.25">
      <c r="A1082" s="5" t="s">
        <v>998</v>
      </c>
      <c r="B1082" s="5" t="s">
        <v>998</v>
      </c>
    </row>
    <row r="1083" spans="1:2" x14ac:dyDescent="0.25">
      <c r="A1083" s="5" t="s">
        <v>999</v>
      </c>
      <c r="B1083" s="5" t="s">
        <v>2182</v>
      </c>
    </row>
    <row r="1084" spans="1:2" x14ac:dyDescent="0.25">
      <c r="A1084" s="5" t="s">
        <v>1000</v>
      </c>
      <c r="B1084" s="5" t="s">
        <v>2147</v>
      </c>
    </row>
    <row r="1085" spans="1:2" x14ac:dyDescent="0.25">
      <c r="A1085" s="5" t="s">
        <v>1001</v>
      </c>
      <c r="B1085" s="5" t="s">
        <v>2183</v>
      </c>
    </row>
    <row r="1086" spans="1:2" x14ac:dyDescent="0.25">
      <c r="A1086" s="5" t="s">
        <v>1002</v>
      </c>
      <c r="B1086" s="5" t="s">
        <v>2206</v>
      </c>
    </row>
    <row r="1087" spans="1:2" x14ac:dyDescent="0.25">
      <c r="A1087" s="5" t="s">
        <v>1003</v>
      </c>
      <c r="B1087" s="5" t="s">
        <v>2184</v>
      </c>
    </row>
    <row r="1088" spans="1:2" x14ac:dyDescent="0.25">
      <c r="A1088" s="5" t="s">
        <v>1004</v>
      </c>
      <c r="B1088" s="5" t="s">
        <v>2185</v>
      </c>
    </row>
    <row r="1089" spans="1:2" x14ac:dyDescent="0.25">
      <c r="A1089" s="5" t="s">
        <v>1005</v>
      </c>
      <c r="B1089" s="5" t="s">
        <v>2186</v>
      </c>
    </row>
    <row r="1090" spans="1:2" x14ac:dyDescent="0.25">
      <c r="A1090" s="5" t="s">
        <v>1006</v>
      </c>
      <c r="B1090" s="5" t="s">
        <v>2187</v>
      </c>
    </row>
    <row r="1091" spans="1:2" x14ac:dyDescent="0.25">
      <c r="A1091" s="5" t="s">
        <v>1006</v>
      </c>
      <c r="B1091" s="5" t="s">
        <v>1006</v>
      </c>
    </row>
    <row r="1092" spans="1:2" x14ac:dyDescent="0.25">
      <c r="A1092" s="5" t="s">
        <v>1007</v>
      </c>
      <c r="B1092" s="5" t="s">
        <v>2188</v>
      </c>
    </row>
    <row r="1093" spans="1:2" x14ac:dyDescent="0.25">
      <c r="A1093" s="5" t="s">
        <v>1008</v>
      </c>
      <c r="B1093" s="5" t="s">
        <v>1242</v>
      </c>
    </row>
    <row r="1094" spans="1:2" x14ac:dyDescent="0.25">
      <c r="A1094" s="5" t="s">
        <v>1009</v>
      </c>
      <c r="B1094" s="5" t="s">
        <v>2189</v>
      </c>
    </row>
    <row r="1095" spans="1:2" x14ac:dyDescent="0.25">
      <c r="A1095" s="5" t="s">
        <v>1010</v>
      </c>
      <c r="B1095" s="5" t="s">
        <v>2190</v>
      </c>
    </row>
    <row r="1096" spans="1:2" x14ac:dyDescent="0.25">
      <c r="A1096" s="5" t="s">
        <v>1011</v>
      </c>
      <c r="B1096" s="5" t="s">
        <v>2191</v>
      </c>
    </row>
    <row r="1097" spans="1:2" x14ac:dyDescent="0.25">
      <c r="A1097" s="5" t="s">
        <v>1012</v>
      </c>
      <c r="B1097" s="5" t="s">
        <v>2192</v>
      </c>
    </row>
    <row r="1098" spans="1:2" x14ac:dyDescent="0.25">
      <c r="A1098" s="5" t="s">
        <v>1013</v>
      </c>
      <c r="B1098" s="5" t="s">
        <v>2193</v>
      </c>
    </row>
    <row r="1099" spans="1:2" x14ac:dyDescent="0.25">
      <c r="A1099" s="5" t="s">
        <v>1014</v>
      </c>
      <c r="B1099" s="5" t="s">
        <v>2194</v>
      </c>
    </row>
    <row r="1100" spans="1:2" x14ac:dyDescent="0.25">
      <c r="A1100" s="5" t="s">
        <v>1015</v>
      </c>
      <c r="B1100" s="5" t="s">
        <v>2195</v>
      </c>
    </row>
    <row r="1101" spans="1:2" x14ac:dyDescent="0.25">
      <c r="A1101" s="5" t="s">
        <v>1016</v>
      </c>
      <c r="B1101" s="5" t="s">
        <v>2196</v>
      </c>
    </row>
    <row r="1102" spans="1:2" x14ac:dyDescent="0.25">
      <c r="A1102" s="5" t="s">
        <v>1017</v>
      </c>
      <c r="B1102" s="5" t="s">
        <v>2197</v>
      </c>
    </row>
    <row r="1103" spans="1:2" x14ac:dyDescent="0.25">
      <c r="A1103" s="5" t="s">
        <v>1018</v>
      </c>
      <c r="B1103" s="5" t="s">
        <v>2198</v>
      </c>
    </row>
    <row r="1104" spans="1:2" x14ac:dyDescent="0.25">
      <c r="A1104" s="5" t="s">
        <v>1019</v>
      </c>
      <c r="B1104" s="5" t="s">
        <v>2199</v>
      </c>
    </row>
    <row r="1105" spans="1:2" x14ac:dyDescent="0.25">
      <c r="A1105" s="5" t="s">
        <v>1020</v>
      </c>
      <c r="B1105" s="5" t="s">
        <v>2207</v>
      </c>
    </row>
    <row r="1106" spans="1:2" x14ac:dyDescent="0.25">
      <c r="A1106" s="5" t="s">
        <v>1021</v>
      </c>
      <c r="B1106" s="5" t="s">
        <v>2215</v>
      </c>
    </row>
    <row r="1107" spans="1:2" x14ac:dyDescent="0.25">
      <c r="A1107" s="5" t="s">
        <v>1022</v>
      </c>
      <c r="B1107" s="5" t="s">
        <v>2216</v>
      </c>
    </row>
    <row r="1108" spans="1:2" x14ac:dyDescent="0.25">
      <c r="A1108" s="5" t="s">
        <v>1023</v>
      </c>
      <c r="B1108" s="5" t="s">
        <v>2208</v>
      </c>
    </row>
    <row r="1109" spans="1:2" x14ac:dyDescent="0.25">
      <c r="A1109" s="5" t="s">
        <v>1024</v>
      </c>
      <c r="B1109" s="5" t="s">
        <v>2217</v>
      </c>
    </row>
    <row r="1110" spans="1:2" x14ac:dyDescent="0.25">
      <c r="A1110" s="5" t="s">
        <v>1025</v>
      </c>
      <c r="B1110" s="5" t="s">
        <v>2218</v>
      </c>
    </row>
    <row r="1111" spans="1:2" x14ac:dyDescent="0.25">
      <c r="A1111" s="5" t="s">
        <v>1026</v>
      </c>
      <c r="B1111" s="5" t="s">
        <v>2219</v>
      </c>
    </row>
    <row r="1112" spans="1:2" x14ac:dyDescent="0.25">
      <c r="A1112" s="5" t="s">
        <v>1027</v>
      </c>
      <c r="B1112" s="5" t="s">
        <v>2209</v>
      </c>
    </row>
    <row r="1113" spans="1:2" x14ac:dyDescent="0.25">
      <c r="A1113" s="5" t="s">
        <v>1028</v>
      </c>
      <c r="B1113" s="5" t="s">
        <v>2220</v>
      </c>
    </row>
    <row r="1114" spans="1:2" x14ac:dyDescent="0.25">
      <c r="A1114" s="5" t="s">
        <v>1029</v>
      </c>
      <c r="B1114" s="5" t="s">
        <v>2221</v>
      </c>
    </row>
    <row r="1115" spans="1:2" x14ac:dyDescent="0.25">
      <c r="A1115" s="5" t="s">
        <v>1029</v>
      </c>
      <c r="B1115" s="5" t="s">
        <v>1029</v>
      </c>
    </row>
    <row r="1116" spans="1:2" x14ac:dyDescent="0.25">
      <c r="A1116" s="5" t="s">
        <v>1030</v>
      </c>
      <c r="B1116" s="5" t="s">
        <v>2222</v>
      </c>
    </row>
    <row r="1117" spans="1:2" x14ac:dyDescent="0.25">
      <c r="A1117" s="5" t="s">
        <v>1031</v>
      </c>
      <c r="B1117" s="5" t="s">
        <v>2223</v>
      </c>
    </row>
    <row r="1118" spans="1:2" x14ac:dyDescent="0.25">
      <c r="A1118" s="5" t="s">
        <v>1032</v>
      </c>
      <c r="B1118" s="5" t="s">
        <v>2224</v>
      </c>
    </row>
    <row r="1119" spans="1:2" x14ac:dyDescent="0.25">
      <c r="A1119" s="5" t="s">
        <v>1033</v>
      </c>
      <c r="B1119" s="5" t="s">
        <v>2225</v>
      </c>
    </row>
    <row r="1120" spans="1:2" x14ac:dyDescent="0.25">
      <c r="A1120" s="5" t="s">
        <v>1034</v>
      </c>
      <c r="B1120" s="5" t="s">
        <v>2226</v>
      </c>
    </row>
    <row r="1121" spans="1:2" x14ac:dyDescent="0.25">
      <c r="A1121" s="5" t="s">
        <v>1035</v>
      </c>
      <c r="B1121" s="5" t="s">
        <v>2227</v>
      </c>
    </row>
    <row r="1122" spans="1:2" x14ac:dyDescent="0.25">
      <c r="A1122" s="5" t="s">
        <v>1036</v>
      </c>
      <c r="B1122" s="5" t="s">
        <v>2228</v>
      </c>
    </row>
    <row r="1123" spans="1:2" x14ac:dyDescent="0.25">
      <c r="A1123" s="5" t="s">
        <v>1037</v>
      </c>
      <c r="B1123" s="5" t="s">
        <v>2229</v>
      </c>
    </row>
    <row r="1124" spans="1:2" x14ac:dyDescent="0.25">
      <c r="A1124" s="5" t="s">
        <v>1038</v>
      </c>
      <c r="B1124" s="5" t="s">
        <v>2230</v>
      </c>
    </row>
    <row r="1125" spans="1:2" ht="30" x14ac:dyDescent="0.25">
      <c r="A1125" s="5" t="s">
        <v>1038</v>
      </c>
      <c r="B1125" s="5" t="s">
        <v>1038</v>
      </c>
    </row>
    <row r="1126" spans="1:2" x14ac:dyDescent="0.25">
      <c r="A1126" s="5" t="s">
        <v>1039</v>
      </c>
      <c r="B1126" s="5" t="s">
        <v>2231</v>
      </c>
    </row>
    <row r="1127" spans="1:2" x14ac:dyDescent="0.25">
      <c r="A1127" s="5" t="s">
        <v>1040</v>
      </c>
      <c r="B1127" s="5" t="s">
        <v>2232</v>
      </c>
    </row>
    <row r="1128" spans="1:2" ht="30" x14ac:dyDescent="0.25">
      <c r="A1128" s="5" t="s">
        <v>1041</v>
      </c>
      <c r="B1128" s="5" t="s">
        <v>2233</v>
      </c>
    </row>
    <row r="1129" spans="1:2" ht="30" x14ac:dyDescent="0.25">
      <c r="A1129" s="5" t="s">
        <v>1041</v>
      </c>
      <c r="B1129" s="5" t="s">
        <v>1041</v>
      </c>
    </row>
    <row r="1130" spans="1:2" x14ac:dyDescent="0.25">
      <c r="A1130" s="5" t="s">
        <v>1042</v>
      </c>
      <c r="B1130" s="5" t="s">
        <v>2234</v>
      </c>
    </row>
    <row r="1131" spans="1:2" x14ac:dyDescent="0.25">
      <c r="A1131" s="5" t="s">
        <v>1043</v>
      </c>
      <c r="B1131" s="5" t="s">
        <v>607</v>
      </c>
    </row>
    <row r="1132" spans="1:2" x14ac:dyDescent="0.25">
      <c r="A1132" s="5" t="s">
        <v>1044</v>
      </c>
      <c r="B1132" s="5" t="s">
        <v>2213</v>
      </c>
    </row>
    <row r="1133" spans="1:2" x14ac:dyDescent="0.25">
      <c r="A1133" s="5" t="s">
        <v>1045</v>
      </c>
      <c r="B1133" s="5" t="s">
        <v>2210</v>
      </c>
    </row>
    <row r="1134" spans="1:2" x14ac:dyDescent="0.25">
      <c r="A1134" s="5" t="s">
        <v>1046</v>
      </c>
      <c r="B1134" s="5" t="s">
        <v>2235</v>
      </c>
    </row>
    <row r="1135" spans="1:2" x14ac:dyDescent="0.25">
      <c r="A1135" s="5" t="s">
        <v>1047</v>
      </c>
      <c r="B1135" s="5" t="s">
        <v>2211</v>
      </c>
    </row>
    <row r="1136" spans="1:2" x14ac:dyDescent="0.25">
      <c r="A1136" s="5" t="s">
        <v>1048</v>
      </c>
      <c r="B1136" s="5" t="s">
        <v>2236</v>
      </c>
    </row>
    <row r="1137" spans="1:2" x14ac:dyDescent="0.25">
      <c r="A1137" s="5" t="s">
        <v>1049</v>
      </c>
      <c r="B1137" s="5" t="s">
        <v>2212</v>
      </c>
    </row>
    <row r="1138" spans="1:2" x14ac:dyDescent="0.25">
      <c r="A1138" s="5" t="s">
        <v>1049</v>
      </c>
      <c r="B1138" s="5" t="s">
        <v>1049</v>
      </c>
    </row>
    <row r="1139" spans="1:2" x14ac:dyDescent="0.25">
      <c r="A1139" s="5" t="s">
        <v>1050</v>
      </c>
      <c r="B1139" s="5" t="s">
        <v>2237</v>
      </c>
    </row>
    <row r="1140" spans="1:2" x14ac:dyDescent="0.25">
      <c r="A1140" s="5" t="s">
        <v>1051</v>
      </c>
      <c r="B1140" s="5" t="s">
        <v>2238</v>
      </c>
    </row>
    <row r="1141" spans="1:2" x14ac:dyDescent="0.25">
      <c r="A1141" s="5" t="s">
        <v>1052</v>
      </c>
      <c r="B1141" s="5" t="s">
        <v>2239</v>
      </c>
    </row>
    <row r="1142" spans="1:2" x14ac:dyDescent="0.25">
      <c r="A1142" s="5" t="s">
        <v>1053</v>
      </c>
      <c r="B1142" s="5" t="s">
        <v>2240</v>
      </c>
    </row>
    <row r="1143" spans="1:2" x14ac:dyDescent="0.25">
      <c r="A1143" s="5" t="s">
        <v>1054</v>
      </c>
      <c r="B1143" s="5" t="s">
        <v>2241</v>
      </c>
    </row>
    <row r="1144" spans="1:2" x14ac:dyDescent="0.25">
      <c r="A1144" s="5" t="s">
        <v>1055</v>
      </c>
      <c r="B1144" s="5" t="s">
        <v>2242</v>
      </c>
    </row>
    <row r="1145" spans="1:2" x14ac:dyDescent="0.25">
      <c r="A1145" s="5" t="s">
        <v>1055</v>
      </c>
      <c r="B1145" s="5" t="s">
        <v>1055</v>
      </c>
    </row>
    <row r="1146" spans="1:2" x14ac:dyDescent="0.25">
      <c r="A1146" s="5" t="s">
        <v>1056</v>
      </c>
      <c r="B1146" s="5" t="s">
        <v>2243</v>
      </c>
    </row>
    <row r="1147" spans="1:2" x14ac:dyDescent="0.25">
      <c r="A1147" s="5" t="s">
        <v>1057</v>
      </c>
      <c r="B1147" s="5" t="s">
        <v>2244</v>
      </c>
    </row>
    <row r="1148" spans="1:2" x14ac:dyDescent="0.25">
      <c r="A1148" s="5" t="s">
        <v>1058</v>
      </c>
      <c r="B1148" s="5" t="s">
        <v>2245</v>
      </c>
    </row>
    <row r="1149" spans="1:2" x14ac:dyDescent="0.25">
      <c r="A1149" s="5" t="s">
        <v>1059</v>
      </c>
      <c r="B1149" s="5" t="s">
        <v>2246</v>
      </c>
    </row>
    <row r="1150" spans="1:2" x14ac:dyDescent="0.25">
      <c r="A1150" s="5" t="s">
        <v>1060</v>
      </c>
      <c r="B1150" s="5" t="s">
        <v>2247</v>
      </c>
    </row>
    <row r="1151" spans="1:2" x14ac:dyDescent="0.25">
      <c r="A1151" s="5" t="s">
        <v>1061</v>
      </c>
      <c r="B1151" s="5" t="s">
        <v>2248</v>
      </c>
    </row>
    <row r="1152" spans="1:2" x14ac:dyDescent="0.25">
      <c r="A1152" s="5" t="s">
        <v>1062</v>
      </c>
      <c r="B1152" s="5" t="s">
        <v>2249</v>
      </c>
    </row>
    <row r="1153" spans="1:2" x14ac:dyDescent="0.25">
      <c r="A1153" s="5" t="s">
        <v>1063</v>
      </c>
      <c r="B1153" s="5" t="s">
        <v>2250</v>
      </c>
    </row>
    <row r="1154" spans="1:2" x14ac:dyDescent="0.25">
      <c r="A1154" s="5" t="s">
        <v>1064</v>
      </c>
      <c r="B1154" s="5" t="s">
        <v>2251</v>
      </c>
    </row>
    <row r="1155" spans="1:2" x14ac:dyDescent="0.25">
      <c r="A1155" s="5" t="s">
        <v>2725</v>
      </c>
      <c r="B1155" s="5" t="s">
        <v>2725</v>
      </c>
    </row>
    <row r="1156" spans="1:2" x14ac:dyDescent="0.25">
      <c r="A1156" s="5" t="s">
        <v>1065</v>
      </c>
      <c r="B1156" s="5" t="s">
        <v>2252</v>
      </c>
    </row>
    <row r="1157" spans="1:2" x14ac:dyDescent="0.25">
      <c r="A1157" s="5" t="s">
        <v>1066</v>
      </c>
      <c r="B1157" s="5" t="s">
        <v>2253</v>
      </c>
    </row>
    <row r="1158" spans="1:2" x14ac:dyDescent="0.25">
      <c r="A1158" s="5" t="s">
        <v>1067</v>
      </c>
      <c r="B1158" s="5" t="s">
        <v>2254</v>
      </c>
    </row>
    <row r="1159" spans="1:2" x14ac:dyDescent="0.25">
      <c r="A1159" s="5" t="s">
        <v>1068</v>
      </c>
      <c r="B1159" s="5" t="s">
        <v>2255</v>
      </c>
    </row>
    <row r="1160" spans="1:2" x14ac:dyDescent="0.25">
      <c r="A1160" s="5" t="s">
        <v>1069</v>
      </c>
      <c r="B1160" s="5" t="s">
        <v>2256</v>
      </c>
    </row>
    <row r="1161" spans="1:2" x14ac:dyDescent="0.25">
      <c r="A1161" s="5" t="s">
        <v>1070</v>
      </c>
      <c r="B1161" s="5" t="s">
        <v>2257</v>
      </c>
    </row>
    <row r="1162" spans="1:2" x14ac:dyDescent="0.25">
      <c r="A1162" s="5" t="s">
        <v>1071</v>
      </c>
      <c r="B1162" s="5" t="s">
        <v>2258</v>
      </c>
    </row>
    <row r="1163" spans="1:2" x14ac:dyDescent="0.25">
      <c r="A1163" s="5" t="s">
        <v>1072</v>
      </c>
      <c r="B1163" s="5" t="s">
        <v>2259</v>
      </c>
    </row>
    <row r="1164" spans="1:2" x14ac:dyDescent="0.25">
      <c r="A1164" s="5" t="s">
        <v>1073</v>
      </c>
      <c r="B1164" s="5" t="s">
        <v>2260</v>
      </c>
    </row>
    <row r="1165" spans="1:2" x14ac:dyDescent="0.25">
      <c r="A1165" s="5" t="s">
        <v>1074</v>
      </c>
      <c r="B1165" s="5" t="s">
        <v>2261</v>
      </c>
    </row>
    <row r="1166" spans="1:2" x14ac:dyDescent="0.25">
      <c r="A1166" s="5" t="s">
        <v>1075</v>
      </c>
      <c r="B1166" s="5" t="s">
        <v>2262</v>
      </c>
    </row>
    <row r="1167" spans="1:2" x14ac:dyDescent="0.25">
      <c r="A1167" s="5" t="s">
        <v>1076</v>
      </c>
      <c r="B1167" s="5" t="s">
        <v>2263</v>
      </c>
    </row>
    <row r="1168" spans="1:2" x14ac:dyDescent="0.25">
      <c r="A1168" s="5" t="s">
        <v>1077</v>
      </c>
      <c r="B1168" s="5" t="s">
        <v>2264</v>
      </c>
    </row>
    <row r="1169" spans="1:2" x14ac:dyDescent="0.25">
      <c r="A1169" s="5" t="s">
        <v>1078</v>
      </c>
      <c r="B1169" s="5" t="s">
        <v>2265</v>
      </c>
    </row>
    <row r="1170" spans="1:2" ht="30" x14ac:dyDescent="0.25">
      <c r="A1170" s="5" t="s">
        <v>1079</v>
      </c>
      <c r="B1170" s="5" t="s">
        <v>1079</v>
      </c>
    </row>
    <row r="1171" spans="1:2" x14ac:dyDescent="0.25">
      <c r="A1171" s="5" t="s">
        <v>1080</v>
      </c>
      <c r="B1171" s="5" t="s">
        <v>1080</v>
      </c>
    </row>
    <row r="1172" spans="1:2" x14ac:dyDescent="0.25">
      <c r="A1172" s="5" t="s">
        <v>1081</v>
      </c>
      <c r="B1172" s="5" t="s">
        <v>1081</v>
      </c>
    </row>
    <row r="1173" spans="1:2" x14ac:dyDescent="0.25">
      <c r="A1173" s="5" t="s">
        <v>1082</v>
      </c>
      <c r="B1173" s="5" t="s">
        <v>1082</v>
      </c>
    </row>
    <row r="1174" spans="1:2" x14ac:dyDescent="0.25">
      <c r="A1174" s="5" t="s">
        <v>1083</v>
      </c>
      <c r="B1174" s="5" t="s">
        <v>1083</v>
      </c>
    </row>
    <row r="1175" spans="1:2" x14ac:dyDescent="0.25">
      <c r="A1175" s="5" t="s">
        <v>1084</v>
      </c>
      <c r="B1175" s="5" t="s">
        <v>1084</v>
      </c>
    </row>
    <row r="1176" spans="1:2" x14ac:dyDescent="0.25">
      <c r="A1176" s="5" t="s">
        <v>1085</v>
      </c>
      <c r="B1176" s="5" t="s">
        <v>1085</v>
      </c>
    </row>
    <row r="1177" spans="1:2" x14ac:dyDescent="0.25">
      <c r="A1177" s="5" t="s">
        <v>1086</v>
      </c>
      <c r="B1177" s="5" t="s">
        <v>1086</v>
      </c>
    </row>
    <row r="1178" spans="1:2" x14ac:dyDescent="0.25">
      <c r="A1178" s="5" t="s">
        <v>1087</v>
      </c>
      <c r="B1178" s="5" t="s">
        <v>1087</v>
      </c>
    </row>
    <row r="1179" spans="1:2" x14ac:dyDescent="0.25">
      <c r="A1179" s="5" t="s">
        <v>1088</v>
      </c>
      <c r="B1179" s="5" t="s">
        <v>1088</v>
      </c>
    </row>
    <row r="1180" spans="1:2" x14ac:dyDescent="0.25">
      <c r="A1180" s="5" t="s">
        <v>1088</v>
      </c>
      <c r="B1180" s="5" t="s">
        <v>1088</v>
      </c>
    </row>
    <row r="1181" spans="1:2" x14ac:dyDescent="0.25">
      <c r="A1181" s="5" t="s">
        <v>1089</v>
      </c>
      <c r="B1181" s="5" t="s">
        <v>1089</v>
      </c>
    </row>
    <row r="1182" spans="1:2" x14ac:dyDescent="0.25">
      <c r="A1182" s="5" t="s">
        <v>1090</v>
      </c>
      <c r="B1182" s="5" t="s">
        <v>1090</v>
      </c>
    </row>
    <row r="1183" spans="1:2" x14ac:dyDescent="0.25">
      <c r="A1183" s="5" t="s">
        <v>1090</v>
      </c>
      <c r="B1183" s="5" t="s">
        <v>1090</v>
      </c>
    </row>
    <row r="1184" spans="1:2" x14ac:dyDescent="0.25">
      <c r="A1184" s="5" t="s">
        <v>1091</v>
      </c>
      <c r="B1184" s="5" t="s">
        <v>1091</v>
      </c>
    </row>
    <row r="1185" spans="1:2" x14ac:dyDescent="0.25">
      <c r="A1185" s="5" t="s">
        <v>1092</v>
      </c>
      <c r="B1185" s="5" t="s">
        <v>1092</v>
      </c>
    </row>
    <row r="1186" spans="1:2" x14ac:dyDescent="0.25">
      <c r="A1186" s="5" t="s">
        <v>1093</v>
      </c>
      <c r="B1186" s="5" t="s">
        <v>1093</v>
      </c>
    </row>
    <row r="1187" spans="1:2" x14ac:dyDescent="0.25">
      <c r="A1187" s="5" t="s">
        <v>1093</v>
      </c>
      <c r="B1187" s="5" t="s">
        <v>1093</v>
      </c>
    </row>
    <row r="1188" spans="1:2" x14ac:dyDescent="0.25">
      <c r="A1188" s="5" t="s">
        <v>1094</v>
      </c>
      <c r="B1188" s="5" t="s">
        <v>1094</v>
      </c>
    </row>
    <row r="1189" spans="1:2" x14ac:dyDescent="0.25">
      <c r="A1189" s="5" t="s">
        <v>1095</v>
      </c>
      <c r="B1189" s="5" t="s">
        <v>1095</v>
      </c>
    </row>
    <row r="1190" spans="1:2" x14ac:dyDescent="0.25">
      <c r="A1190" s="5" t="s">
        <v>1095</v>
      </c>
      <c r="B1190" s="5" t="s">
        <v>1095</v>
      </c>
    </row>
    <row r="1191" spans="1:2" x14ac:dyDescent="0.25">
      <c r="A1191" s="5" t="s">
        <v>1096</v>
      </c>
      <c r="B1191" s="5" t="s">
        <v>1096</v>
      </c>
    </row>
    <row r="1192" spans="1:2" x14ac:dyDescent="0.25">
      <c r="A1192" s="5" t="s">
        <v>1097</v>
      </c>
      <c r="B1192" s="5" t="s">
        <v>2266</v>
      </c>
    </row>
    <row r="1193" spans="1:2" x14ac:dyDescent="0.25">
      <c r="A1193" s="5" t="s">
        <v>1098</v>
      </c>
      <c r="B1193" s="5" t="s">
        <v>2267</v>
      </c>
    </row>
    <row r="1194" spans="1:2" x14ac:dyDescent="0.25">
      <c r="A1194" s="5" t="s">
        <v>1099</v>
      </c>
      <c r="B1194" s="5" t="s">
        <v>1099</v>
      </c>
    </row>
    <row r="1195" spans="1:2" x14ac:dyDescent="0.25">
      <c r="A1195" s="5" t="s">
        <v>1100</v>
      </c>
      <c r="B1195" s="5" t="s">
        <v>2203</v>
      </c>
    </row>
    <row r="1196" spans="1:2" x14ac:dyDescent="0.25">
      <c r="A1196" s="5" t="s">
        <v>1101</v>
      </c>
      <c r="B1196" s="5" t="s">
        <v>2203</v>
      </c>
    </row>
    <row r="1197" spans="1:2" x14ac:dyDescent="0.25">
      <c r="A1197" s="5" t="s">
        <v>1102</v>
      </c>
      <c r="B1197" s="5" t="s">
        <v>2203</v>
      </c>
    </row>
    <row r="1198" spans="1:2" x14ac:dyDescent="0.25">
      <c r="A1198" s="5" t="s">
        <v>2726</v>
      </c>
      <c r="B1198" s="5" t="s">
        <v>2726</v>
      </c>
    </row>
    <row r="1199" spans="1:2" x14ac:dyDescent="0.25">
      <c r="A1199" s="5" t="s">
        <v>1103</v>
      </c>
      <c r="B1199" s="5" t="s">
        <v>1103</v>
      </c>
    </row>
    <row r="1200" spans="1:2" x14ac:dyDescent="0.25">
      <c r="A1200" s="5" t="s">
        <v>1104</v>
      </c>
      <c r="B1200" s="5" t="s">
        <v>1104</v>
      </c>
    </row>
    <row r="1201" spans="1:2" x14ac:dyDescent="0.25">
      <c r="A1201" s="5" t="s">
        <v>1105</v>
      </c>
      <c r="B1201" s="5" t="s">
        <v>1105</v>
      </c>
    </row>
    <row r="1202" spans="1:2" x14ac:dyDescent="0.25">
      <c r="A1202" s="5" t="s">
        <v>1106</v>
      </c>
      <c r="B1202" s="5" t="s">
        <v>1106</v>
      </c>
    </row>
    <row r="1203" spans="1:2" x14ac:dyDescent="0.25">
      <c r="A1203" s="5" t="s">
        <v>1107</v>
      </c>
      <c r="B1203" s="5" t="s">
        <v>1107</v>
      </c>
    </row>
    <row r="1204" spans="1:2" x14ac:dyDescent="0.25">
      <c r="A1204" s="5" t="s">
        <v>1108</v>
      </c>
      <c r="B1204" s="5" t="s">
        <v>2270</v>
      </c>
    </row>
    <row r="1205" spans="1:2" x14ac:dyDescent="0.25">
      <c r="A1205" s="5" t="s">
        <v>1109</v>
      </c>
      <c r="B1205" s="5" t="s">
        <v>1109</v>
      </c>
    </row>
    <row r="1206" spans="1:2" x14ac:dyDescent="0.25">
      <c r="A1206" s="5" t="s">
        <v>1110</v>
      </c>
      <c r="B1206" s="5" t="s">
        <v>1110</v>
      </c>
    </row>
    <row r="1207" spans="1:2" x14ac:dyDescent="0.25">
      <c r="A1207" s="5" t="s">
        <v>1111</v>
      </c>
      <c r="B1207" s="5" t="s">
        <v>1111</v>
      </c>
    </row>
    <row r="1208" spans="1:2" x14ac:dyDescent="0.25">
      <c r="A1208" s="5" t="s">
        <v>1112</v>
      </c>
      <c r="B1208" s="5" t="s">
        <v>1112</v>
      </c>
    </row>
    <row r="1209" spans="1:2" x14ac:dyDescent="0.25">
      <c r="A1209" s="5" t="s">
        <v>1113</v>
      </c>
      <c r="B1209" s="5" t="s">
        <v>1113</v>
      </c>
    </row>
    <row r="1210" spans="1:2" x14ac:dyDescent="0.25">
      <c r="A1210" s="5" t="s">
        <v>1114</v>
      </c>
      <c r="B1210" s="5" t="s">
        <v>1114</v>
      </c>
    </row>
    <row r="1211" spans="1:2" x14ac:dyDescent="0.25">
      <c r="A1211" s="5" t="s">
        <v>2727</v>
      </c>
      <c r="B1211" s="5" t="s">
        <v>2727</v>
      </c>
    </row>
    <row r="1212" spans="1:2" x14ac:dyDescent="0.25">
      <c r="A1212" s="5" t="s">
        <v>1115</v>
      </c>
      <c r="B1212" s="5" t="s">
        <v>1115</v>
      </c>
    </row>
    <row r="1213" spans="1:2" x14ac:dyDescent="0.25">
      <c r="A1213" s="5" t="s">
        <v>1116</v>
      </c>
      <c r="B1213" s="5" t="s">
        <v>1116</v>
      </c>
    </row>
    <row r="1214" spans="1:2" ht="30" x14ac:dyDescent="0.25">
      <c r="A1214" s="5" t="s">
        <v>1117</v>
      </c>
      <c r="B1214" s="5" t="s">
        <v>1117</v>
      </c>
    </row>
    <row r="1215" spans="1:2" x14ac:dyDescent="0.25">
      <c r="A1215" s="5" t="s">
        <v>1118</v>
      </c>
      <c r="B1215" s="5" t="s">
        <v>1118</v>
      </c>
    </row>
    <row r="1216" spans="1:2" x14ac:dyDescent="0.25">
      <c r="A1216" s="5" t="s">
        <v>1119</v>
      </c>
      <c r="B1216" s="5" t="s">
        <v>1119</v>
      </c>
    </row>
    <row r="1217" spans="1:2" x14ac:dyDescent="0.25">
      <c r="A1217" s="5" t="s">
        <v>1120</v>
      </c>
      <c r="B1217" s="5" t="s">
        <v>1120</v>
      </c>
    </row>
    <row r="1218" spans="1:2" x14ac:dyDescent="0.25">
      <c r="A1218" s="5" t="s">
        <v>1121</v>
      </c>
      <c r="B1218" s="5" t="s">
        <v>1121</v>
      </c>
    </row>
    <row r="1219" spans="1:2" x14ac:dyDescent="0.25">
      <c r="A1219" s="5" t="s">
        <v>1122</v>
      </c>
      <c r="B1219" s="5" t="s">
        <v>1122</v>
      </c>
    </row>
    <row r="1220" spans="1:2" x14ac:dyDescent="0.25">
      <c r="A1220" s="5" t="s">
        <v>1123</v>
      </c>
      <c r="B1220" s="5" t="s">
        <v>1123</v>
      </c>
    </row>
    <row r="1221" spans="1:2" x14ac:dyDescent="0.25">
      <c r="A1221" s="5" t="s">
        <v>1124</v>
      </c>
      <c r="B1221" s="5" t="s">
        <v>1124</v>
      </c>
    </row>
    <row r="1222" spans="1:2" x14ac:dyDescent="0.25">
      <c r="A1222" s="5" t="s">
        <v>1125</v>
      </c>
      <c r="B1222" s="5" t="s">
        <v>1125</v>
      </c>
    </row>
    <row r="1223" spans="1:2" x14ac:dyDescent="0.25">
      <c r="A1223" s="5" t="s">
        <v>1126</v>
      </c>
      <c r="B1223" s="5" t="s">
        <v>1126</v>
      </c>
    </row>
    <row r="1224" spans="1:2" x14ac:dyDescent="0.25">
      <c r="A1224" s="5" t="s">
        <v>1127</v>
      </c>
      <c r="B1224" s="5" t="s">
        <v>1127</v>
      </c>
    </row>
    <row r="1225" spans="1:2" x14ac:dyDescent="0.25">
      <c r="A1225" s="5" t="s">
        <v>1128</v>
      </c>
      <c r="B1225" s="5" t="s">
        <v>1128</v>
      </c>
    </row>
    <row r="1226" spans="1:2" x14ac:dyDescent="0.25">
      <c r="A1226" s="5" t="s">
        <v>1129</v>
      </c>
      <c r="B1226" s="5" t="s">
        <v>1129</v>
      </c>
    </row>
    <row r="1227" spans="1:2" x14ac:dyDescent="0.25">
      <c r="A1227" s="5" t="s">
        <v>1130</v>
      </c>
      <c r="B1227" s="5" t="s">
        <v>1130</v>
      </c>
    </row>
    <row r="1228" spans="1:2" x14ac:dyDescent="0.25">
      <c r="A1228" s="5" t="s">
        <v>1131</v>
      </c>
      <c r="B1228" s="5" t="s">
        <v>1131</v>
      </c>
    </row>
    <row r="1229" spans="1:2" x14ac:dyDescent="0.25">
      <c r="A1229" s="5" t="s">
        <v>1132</v>
      </c>
      <c r="B1229" s="5" t="s">
        <v>1132</v>
      </c>
    </row>
    <row r="1230" spans="1:2" x14ac:dyDescent="0.25">
      <c r="A1230" s="5" t="s">
        <v>1133</v>
      </c>
      <c r="B1230" s="5" t="s">
        <v>1133</v>
      </c>
    </row>
    <row r="1231" spans="1:2" x14ac:dyDescent="0.25">
      <c r="A1231" s="5" t="s">
        <v>1134</v>
      </c>
      <c r="B1231" s="5" t="s">
        <v>1134</v>
      </c>
    </row>
    <row r="1232" spans="1:2" x14ac:dyDescent="0.25">
      <c r="A1232" s="5" t="s">
        <v>2728</v>
      </c>
      <c r="B1232" s="5" t="s">
        <v>2728</v>
      </c>
    </row>
    <row r="1233" spans="1:2" x14ac:dyDescent="0.25">
      <c r="A1233" s="5" t="s">
        <v>1135</v>
      </c>
      <c r="B1233" s="5" t="s">
        <v>1135</v>
      </c>
    </row>
    <row r="1234" spans="1:2" x14ac:dyDescent="0.25">
      <c r="A1234" s="5" t="s">
        <v>1136</v>
      </c>
      <c r="B1234" s="5" t="s">
        <v>1136</v>
      </c>
    </row>
    <row r="1235" spans="1:2" x14ac:dyDescent="0.25">
      <c r="A1235" s="5" t="s">
        <v>1137</v>
      </c>
      <c r="B1235" s="5" t="s">
        <v>1137</v>
      </c>
    </row>
    <row r="1236" spans="1:2" x14ac:dyDescent="0.25">
      <c r="A1236" s="5" t="s">
        <v>1138</v>
      </c>
      <c r="B1236" s="5" t="s">
        <v>1138</v>
      </c>
    </row>
    <row r="1237" spans="1:2" x14ac:dyDescent="0.25">
      <c r="A1237" s="5" t="s">
        <v>1139</v>
      </c>
      <c r="B1237" s="5" t="s">
        <v>1139</v>
      </c>
    </row>
    <row r="1238" spans="1:2" x14ac:dyDescent="0.25">
      <c r="A1238" s="5" t="s">
        <v>1140</v>
      </c>
      <c r="B1238" s="5" t="s">
        <v>1140</v>
      </c>
    </row>
    <row r="1239" spans="1:2" x14ac:dyDescent="0.25">
      <c r="A1239" s="5" t="s">
        <v>1141</v>
      </c>
      <c r="B1239" s="5" t="s">
        <v>1141</v>
      </c>
    </row>
    <row r="1240" spans="1:2" ht="30" x14ac:dyDescent="0.25">
      <c r="A1240" s="5" t="s">
        <v>1142</v>
      </c>
      <c r="B1240" s="5" t="s">
        <v>1142</v>
      </c>
    </row>
    <row r="1241" spans="1:2" x14ac:dyDescent="0.25">
      <c r="A1241" s="5" t="s">
        <v>1143</v>
      </c>
      <c r="B1241" s="5" t="s">
        <v>1143</v>
      </c>
    </row>
    <row r="1242" spans="1:2" x14ac:dyDescent="0.25">
      <c r="A1242" s="5" t="s">
        <v>1144</v>
      </c>
      <c r="B1242" s="5" t="s">
        <v>1144</v>
      </c>
    </row>
    <row r="1243" spans="1:2" x14ac:dyDescent="0.25">
      <c r="A1243" s="5" t="s">
        <v>1145</v>
      </c>
      <c r="B1243" s="5" t="s">
        <v>1145</v>
      </c>
    </row>
    <row r="1244" spans="1:2" x14ac:dyDescent="0.25">
      <c r="A1244" s="5" t="s">
        <v>1146</v>
      </c>
      <c r="B1244" s="5" t="s">
        <v>1146</v>
      </c>
    </row>
    <row r="1245" spans="1:2" x14ac:dyDescent="0.25">
      <c r="A1245" s="5" t="s">
        <v>1147</v>
      </c>
      <c r="B1245" s="5" t="s">
        <v>1147</v>
      </c>
    </row>
    <row r="1246" spans="1:2" x14ac:dyDescent="0.25">
      <c r="A1246" s="5" t="s">
        <v>1148</v>
      </c>
      <c r="B1246" s="5" t="s">
        <v>1148</v>
      </c>
    </row>
    <row r="1247" spans="1:2" x14ac:dyDescent="0.25">
      <c r="A1247" s="5" t="s">
        <v>1149</v>
      </c>
      <c r="B1247" s="5" t="s">
        <v>1149</v>
      </c>
    </row>
    <row r="1248" spans="1:2" x14ac:dyDescent="0.25">
      <c r="A1248" s="5" t="s">
        <v>1150</v>
      </c>
      <c r="B1248" s="5" t="s">
        <v>1150</v>
      </c>
    </row>
    <row r="1249" spans="1:2" x14ac:dyDescent="0.25">
      <c r="A1249" s="5" t="s">
        <v>1150</v>
      </c>
      <c r="B1249" s="5" t="s">
        <v>1150</v>
      </c>
    </row>
    <row r="1250" spans="1:2" x14ac:dyDescent="0.25">
      <c r="A1250" s="5" t="s">
        <v>1151</v>
      </c>
      <c r="B1250" s="5" t="s">
        <v>1151</v>
      </c>
    </row>
    <row r="1251" spans="1:2" x14ac:dyDescent="0.25">
      <c r="A1251" s="5" t="s">
        <v>1152</v>
      </c>
      <c r="B1251" s="5" t="s">
        <v>1152</v>
      </c>
    </row>
    <row r="1252" spans="1:2" x14ac:dyDescent="0.25">
      <c r="A1252" s="5" t="s">
        <v>1153</v>
      </c>
      <c r="B1252" s="5" t="s">
        <v>1153</v>
      </c>
    </row>
    <row r="1253" spans="1:2" x14ac:dyDescent="0.25">
      <c r="A1253" s="5" t="s">
        <v>1154</v>
      </c>
      <c r="B1253" s="5" t="s">
        <v>1154</v>
      </c>
    </row>
    <row r="1254" spans="1:2" x14ac:dyDescent="0.25">
      <c r="A1254" s="5" t="s">
        <v>1155</v>
      </c>
      <c r="B1254" s="5" t="s">
        <v>1155</v>
      </c>
    </row>
    <row r="1255" spans="1:2" x14ac:dyDescent="0.25">
      <c r="A1255" s="5" t="s">
        <v>1156</v>
      </c>
      <c r="B1255" s="5" t="s">
        <v>1156</v>
      </c>
    </row>
    <row r="1256" spans="1:2" x14ac:dyDescent="0.25">
      <c r="A1256" s="5" t="s">
        <v>1157</v>
      </c>
      <c r="B1256" s="5" t="s">
        <v>1157</v>
      </c>
    </row>
    <row r="1257" spans="1:2" x14ac:dyDescent="0.25">
      <c r="A1257" s="5" t="s">
        <v>2729</v>
      </c>
      <c r="B1257" s="5" t="s">
        <v>2729</v>
      </c>
    </row>
    <row r="1258" spans="1:2" x14ac:dyDescent="0.25">
      <c r="A1258" s="5" t="s">
        <v>1158</v>
      </c>
      <c r="B1258" s="5" t="s">
        <v>1158</v>
      </c>
    </row>
    <row r="1259" spans="1:2" x14ac:dyDescent="0.25">
      <c r="A1259" s="5" t="s">
        <v>1159</v>
      </c>
      <c r="B1259" s="5" t="s">
        <v>1159</v>
      </c>
    </row>
    <row r="1260" spans="1:2" x14ac:dyDescent="0.25">
      <c r="A1260" s="5" t="s">
        <v>1160</v>
      </c>
      <c r="B1260" s="5" t="s">
        <v>1160</v>
      </c>
    </row>
    <row r="1261" spans="1:2" x14ac:dyDescent="0.25">
      <c r="A1261" s="5" t="s">
        <v>1161</v>
      </c>
      <c r="B1261" s="5" t="s">
        <v>1161</v>
      </c>
    </row>
    <row r="1262" spans="1:2" x14ac:dyDescent="0.25">
      <c r="A1262" s="5" t="s">
        <v>1162</v>
      </c>
      <c r="B1262" s="5" t="s">
        <v>1162</v>
      </c>
    </row>
    <row r="1263" spans="1:2" x14ac:dyDescent="0.25">
      <c r="A1263" s="5" t="s">
        <v>1163</v>
      </c>
      <c r="B1263" s="5" t="s">
        <v>1163</v>
      </c>
    </row>
    <row r="1264" spans="1:2" x14ac:dyDescent="0.25">
      <c r="A1264" s="5" t="s">
        <v>1164</v>
      </c>
      <c r="B1264" s="5" t="s">
        <v>1164</v>
      </c>
    </row>
    <row r="1265" spans="1:2" x14ac:dyDescent="0.25">
      <c r="A1265" s="5" t="s">
        <v>1165</v>
      </c>
      <c r="B1265" s="5" t="s">
        <v>1165</v>
      </c>
    </row>
    <row r="1266" spans="1:2" x14ac:dyDescent="0.25">
      <c r="A1266" s="5" t="s">
        <v>1166</v>
      </c>
      <c r="B1266" s="5" t="s">
        <v>1166</v>
      </c>
    </row>
    <row r="1267" spans="1:2" ht="30" x14ac:dyDescent="0.25">
      <c r="A1267" s="5" t="s">
        <v>2730</v>
      </c>
      <c r="B1267" s="5" t="s">
        <v>2730</v>
      </c>
    </row>
    <row r="1268" spans="1:2" x14ac:dyDescent="0.25">
      <c r="A1268" s="5" t="s">
        <v>1167</v>
      </c>
      <c r="B1268" s="5" t="s">
        <v>1167</v>
      </c>
    </row>
    <row r="1269" spans="1:2" x14ac:dyDescent="0.25">
      <c r="A1269" s="5" t="s">
        <v>1168</v>
      </c>
      <c r="B1269" s="5" t="s">
        <v>1168</v>
      </c>
    </row>
    <row r="1270" spans="1:2" x14ac:dyDescent="0.25">
      <c r="A1270" s="5" t="s">
        <v>1169</v>
      </c>
      <c r="B1270" s="5" t="s">
        <v>1169</v>
      </c>
    </row>
    <row r="1271" spans="1:2" x14ac:dyDescent="0.25">
      <c r="A1271" s="5" t="s">
        <v>1170</v>
      </c>
      <c r="B1271" s="5" t="s">
        <v>1170</v>
      </c>
    </row>
    <row r="1272" spans="1:2" x14ac:dyDescent="0.25">
      <c r="A1272" s="5" t="s">
        <v>1171</v>
      </c>
      <c r="B1272" s="5" t="s">
        <v>1171</v>
      </c>
    </row>
    <row r="1273" spans="1:2" x14ac:dyDescent="0.25">
      <c r="A1273" s="5" t="s">
        <v>1172</v>
      </c>
      <c r="B1273" s="5" t="s">
        <v>1172</v>
      </c>
    </row>
    <row r="1274" spans="1:2" x14ac:dyDescent="0.25">
      <c r="A1274" s="5" t="s">
        <v>1173</v>
      </c>
      <c r="B1274" s="5" t="s">
        <v>1173</v>
      </c>
    </row>
    <row r="1275" spans="1:2" x14ac:dyDescent="0.25">
      <c r="A1275" s="5" t="s">
        <v>1174</v>
      </c>
      <c r="B1275" s="5" t="s">
        <v>1174</v>
      </c>
    </row>
    <row r="1276" spans="1:2" x14ac:dyDescent="0.25">
      <c r="A1276" s="5" t="s">
        <v>1175</v>
      </c>
      <c r="B1276" s="5" t="s">
        <v>1175</v>
      </c>
    </row>
    <row r="1277" spans="1:2" x14ac:dyDescent="0.25">
      <c r="A1277" s="5" t="s">
        <v>1176</v>
      </c>
      <c r="B1277" s="5" t="s">
        <v>1176</v>
      </c>
    </row>
    <row r="1278" spans="1:2" x14ac:dyDescent="0.25">
      <c r="A1278" s="5" t="s">
        <v>1177</v>
      </c>
      <c r="B1278" s="5" t="s">
        <v>1177</v>
      </c>
    </row>
    <row r="1279" spans="1:2" x14ac:dyDescent="0.25">
      <c r="A1279" s="5" t="s">
        <v>1178</v>
      </c>
      <c r="B1279" s="5" t="s">
        <v>1178</v>
      </c>
    </row>
    <row r="1280" spans="1:2" x14ac:dyDescent="0.25">
      <c r="A1280" s="5" t="s">
        <v>1179</v>
      </c>
      <c r="B1280" s="5" t="s">
        <v>1179</v>
      </c>
    </row>
    <row r="1281" spans="1:2" x14ac:dyDescent="0.25">
      <c r="A1281" s="5" t="s">
        <v>1180</v>
      </c>
      <c r="B1281" s="5" t="s">
        <v>1180</v>
      </c>
    </row>
    <row r="1282" spans="1:2" x14ac:dyDescent="0.25">
      <c r="A1282" s="5" t="s">
        <v>1181</v>
      </c>
      <c r="B1282" s="5" t="s">
        <v>1181</v>
      </c>
    </row>
    <row r="1283" spans="1:2" x14ac:dyDescent="0.25">
      <c r="A1283" s="5" t="s">
        <v>1182</v>
      </c>
      <c r="B1283" s="5" t="s">
        <v>1182</v>
      </c>
    </row>
    <row r="1284" spans="1:2" x14ac:dyDescent="0.25">
      <c r="A1284" s="5" t="s">
        <v>1183</v>
      </c>
      <c r="B1284" s="5" t="s">
        <v>1183</v>
      </c>
    </row>
    <row r="1285" spans="1:2" x14ac:dyDescent="0.25">
      <c r="A1285" s="5" t="s">
        <v>2731</v>
      </c>
      <c r="B1285" s="5" t="s">
        <v>2731</v>
      </c>
    </row>
    <row r="1286" spans="1:2" x14ac:dyDescent="0.25">
      <c r="A1286" s="5" t="s">
        <v>1184</v>
      </c>
      <c r="B1286" s="5" t="s">
        <v>1184</v>
      </c>
    </row>
    <row r="1287" spans="1:2" x14ac:dyDescent="0.25">
      <c r="A1287" s="5" t="s">
        <v>1185</v>
      </c>
      <c r="B1287" s="5" t="s">
        <v>1185</v>
      </c>
    </row>
    <row r="1288" spans="1:2" x14ac:dyDescent="0.25">
      <c r="A1288" s="5" t="s">
        <v>1186</v>
      </c>
      <c r="B1288" s="5" t="s">
        <v>1186</v>
      </c>
    </row>
    <row r="1289" spans="1:2" x14ac:dyDescent="0.25">
      <c r="A1289" s="5" t="s">
        <v>1187</v>
      </c>
      <c r="B1289" s="5" t="s">
        <v>1187</v>
      </c>
    </row>
    <row r="1290" spans="1:2" x14ac:dyDescent="0.25">
      <c r="A1290" s="5" t="s">
        <v>1188</v>
      </c>
      <c r="B1290" s="5" t="s">
        <v>1188</v>
      </c>
    </row>
    <row r="1291" spans="1:2" x14ac:dyDescent="0.25">
      <c r="A1291" s="5" t="s">
        <v>1189</v>
      </c>
      <c r="B1291" s="5" t="s">
        <v>1189</v>
      </c>
    </row>
    <row r="1292" spans="1:2" x14ac:dyDescent="0.25">
      <c r="A1292" s="5" t="s">
        <v>1190</v>
      </c>
      <c r="B1292" s="5" t="s">
        <v>1190</v>
      </c>
    </row>
    <row r="1293" spans="1:2" x14ac:dyDescent="0.25">
      <c r="A1293" s="5" t="s">
        <v>1191</v>
      </c>
      <c r="B1293" s="5" t="s">
        <v>1191</v>
      </c>
    </row>
    <row r="1294" spans="1:2" x14ac:dyDescent="0.25">
      <c r="A1294" s="5" t="s">
        <v>1192</v>
      </c>
      <c r="B1294" s="5" t="s">
        <v>1192</v>
      </c>
    </row>
    <row r="1295" spans="1:2" x14ac:dyDescent="0.25">
      <c r="A1295" s="5" t="s">
        <v>1192</v>
      </c>
      <c r="B1295" s="5" t="s">
        <v>1192</v>
      </c>
    </row>
    <row r="1296" spans="1:2" x14ac:dyDescent="0.25">
      <c r="A1296" s="5" t="s">
        <v>1193</v>
      </c>
      <c r="B1296" s="5" t="s">
        <v>1193</v>
      </c>
    </row>
    <row r="1297" spans="1:2" x14ac:dyDescent="0.25">
      <c r="A1297" s="5" t="s">
        <v>1194</v>
      </c>
      <c r="B1297" s="5" t="s">
        <v>1194</v>
      </c>
    </row>
    <row r="1298" spans="1:2" x14ac:dyDescent="0.25">
      <c r="A1298" s="5" t="s">
        <v>1195</v>
      </c>
      <c r="B1298" s="5" t="s">
        <v>1195</v>
      </c>
    </row>
    <row r="1299" spans="1:2" x14ac:dyDescent="0.25">
      <c r="A1299" s="5" t="s">
        <v>2732</v>
      </c>
      <c r="B1299" s="5" t="s">
        <v>2732</v>
      </c>
    </row>
    <row r="1300" spans="1:2" x14ac:dyDescent="0.25">
      <c r="A1300" s="5" t="s">
        <v>1196</v>
      </c>
      <c r="B1300" s="5" t="s">
        <v>1196</v>
      </c>
    </row>
    <row r="1301" spans="1:2" x14ac:dyDescent="0.25">
      <c r="A1301" s="5" t="s">
        <v>1197</v>
      </c>
      <c r="B1301" s="5" t="s">
        <v>1197</v>
      </c>
    </row>
    <row r="1302" spans="1:2" x14ac:dyDescent="0.25">
      <c r="A1302" s="5" t="s">
        <v>1198</v>
      </c>
      <c r="B1302" s="5" t="s">
        <v>1198</v>
      </c>
    </row>
    <row r="1303" spans="1:2" x14ac:dyDescent="0.25">
      <c r="A1303" s="5" t="s">
        <v>1199</v>
      </c>
      <c r="B1303" s="5" t="s">
        <v>1199</v>
      </c>
    </row>
    <row r="1304" spans="1:2" x14ac:dyDescent="0.25">
      <c r="A1304" s="5" t="s">
        <v>1200</v>
      </c>
      <c r="B1304" s="5" t="s">
        <v>1200</v>
      </c>
    </row>
    <row r="1305" spans="1:2" x14ac:dyDescent="0.25">
      <c r="A1305" s="5" t="s">
        <v>1201</v>
      </c>
      <c r="B1305" s="5" t="s">
        <v>1201</v>
      </c>
    </row>
    <row r="1306" spans="1:2" x14ac:dyDescent="0.25">
      <c r="A1306" s="5" t="s">
        <v>1202</v>
      </c>
      <c r="B1306" s="5" t="s">
        <v>1202</v>
      </c>
    </row>
    <row r="1307" spans="1:2" x14ac:dyDescent="0.25">
      <c r="A1307" s="5" t="s">
        <v>1203</v>
      </c>
      <c r="B1307" s="5" t="s">
        <v>1203</v>
      </c>
    </row>
    <row r="1308" spans="1:2" x14ac:dyDescent="0.25">
      <c r="A1308" s="5" t="s">
        <v>1204</v>
      </c>
      <c r="B1308" s="5" t="s">
        <v>1204</v>
      </c>
    </row>
    <row r="1309" spans="1:2" x14ac:dyDescent="0.25">
      <c r="A1309" s="5" t="s">
        <v>1205</v>
      </c>
      <c r="B1309" s="5" t="s">
        <v>1205</v>
      </c>
    </row>
    <row r="1310" spans="1:2" x14ac:dyDescent="0.25">
      <c r="A1310" s="5" t="s">
        <v>1206</v>
      </c>
      <c r="B1310" s="5" t="s">
        <v>1206</v>
      </c>
    </row>
    <row r="1311" spans="1:2" x14ac:dyDescent="0.25">
      <c r="A1311" s="5" t="s">
        <v>1207</v>
      </c>
      <c r="B1311" s="5" t="s">
        <v>1207</v>
      </c>
    </row>
    <row r="1312" spans="1:2" x14ac:dyDescent="0.25">
      <c r="A1312" s="5" t="s">
        <v>1208</v>
      </c>
      <c r="B1312" s="5" t="s">
        <v>1208</v>
      </c>
    </row>
    <row r="1313" spans="1:2" x14ac:dyDescent="0.25">
      <c r="A1313" s="5" t="s">
        <v>1209</v>
      </c>
      <c r="B1313" s="5" t="s">
        <v>1209</v>
      </c>
    </row>
    <row r="1314" spans="1:2" x14ac:dyDescent="0.25">
      <c r="A1314" s="5" t="s">
        <v>2733</v>
      </c>
      <c r="B1314" s="5" t="s">
        <v>2733</v>
      </c>
    </row>
    <row r="1315" spans="1:2" x14ac:dyDescent="0.25">
      <c r="A1315" s="5" t="s">
        <v>1210</v>
      </c>
      <c r="B1315" s="5" t="s">
        <v>2273</v>
      </c>
    </row>
    <row r="1316" spans="1:2" x14ac:dyDescent="0.25">
      <c r="A1316" s="5" t="s">
        <v>1211</v>
      </c>
      <c r="B1316" s="5" t="s">
        <v>1211</v>
      </c>
    </row>
    <row r="1317" spans="1:2" x14ac:dyDescent="0.25">
      <c r="A1317" s="5" t="s">
        <v>1212</v>
      </c>
      <c r="B1317" s="5" t="s">
        <v>1212</v>
      </c>
    </row>
    <row r="1318" spans="1:2" x14ac:dyDescent="0.25">
      <c r="A1318" s="5" t="s">
        <v>1213</v>
      </c>
      <c r="B1318" s="5" t="s">
        <v>1213</v>
      </c>
    </row>
    <row r="1319" spans="1:2" x14ac:dyDescent="0.25">
      <c r="A1319" s="5" t="s">
        <v>1214</v>
      </c>
      <c r="B1319" s="5" t="s">
        <v>1214</v>
      </c>
    </row>
    <row r="1320" spans="1:2" x14ac:dyDescent="0.25">
      <c r="A1320" s="5" t="s">
        <v>1215</v>
      </c>
      <c r="B1320" s="5" t="s">
        <v>1215</v>
      </c>
    </row>
    <row r="1321" spans="1:2" x14ac:dyDescent="0.25">
      <c r="A1321" s="5" t="s">
        <v>1216</v>
      </c>
      <c r="B1321" s="5" t="s">
        <v>1216</v>
      </c>
    </row>
    <row r="1322" spans="1:2" x14ac:dyDescent="0.25">
      <c r="A1322" s="5" t="s">
        <v>1217</v>
      </c>
      <c r="B1322" s="5" t="s">
        <v>1217</v>
      </c>
    </row>
    <row r="1323" spans="1:2" x14ac:dyDescent="0.25">
      <c r="A1323" s="5" t="s">
        <v>1217</v>
      </c>
      <c r="B1323" s="5" t="s">
        <v>1217</v>
      </c>
    </row>
    <row r="1324" spans="1:2" x14ac:dyDescent="0.25">
      <c r="A1324" s="5" t="s">
        <v>1218</v>
      </c>
      <c r="B1324" s="5" t="s">
        <v>1218</v>
      </c>
    </row>
    <row r="1325" spans="1:2" x14ac:dyDescent="0.25">
      <c r="A1325" s="5" t="s">
        <v>1219</v>
      </c>
      <c r="B1325" s="5" t="s">
        <v>1219</v>
      </c>
    </row>
    <row r="1326" spans="1:2" x14ac:dyDescent="0.25">
      <c r="A1326" s="5" t="s">
        <v>1220</v>
      </c>
      <c r="B1326" s="5" t="s">
        <v>1220</v>
      </c>
    </row>
    <row r="1327" spans="1:2" x14ac:dyDescent="0.25">
      <c r="A1327" s="5" t="s">
        <v>1221</v>
      </c>
      <c r="B1327" s="5" t="s">
        <v>1221</v>
      </c>
    </row>
    <row r="1328" spans="1:2" x14ac:dyDescent="0.25">
      <c r="A1328" s="5" t="s">
        <v>1222</v>
      </c>
      <c r="B1328" s="5" t="s">
        <v>1222</v>
      </c>
    </row>
    <row r="1329" spans="1:2" x14ac:dyDescent="0.25">
      <c r="A1329" s="5" t="s">
        <v>1223</v>
      </c>
      <c r="B1329" s="5" t="s">
        <v>1223</v>
      </c>
    </row>
    <row r="1330" spans="1:2" x14ac:dyDescent="0.25">
      <c r="A1330" s="5" t="s">
        <v>1224</v>
      </c>
      <c r="B1330" s="5" t="s">
        <v>1224</v>
      </c>
    </row>
    <row r="1331" spans="1:2" x14ac:dyDescent="0.25">
      <c r="A1331" s="5" t="s">
        <v>1225</v>
      </c>
      <c r="B1331" s="5" t="s">
        <v>1225</v>
      </c>
    </row>
    <row r="1332" spans="1:2" x14ac:dyDescent="0.25">
      <c r="A1332" s="5" t="s">
        <v>1226</v>
      </c>
      <c r="B1332" s="5" t="s">
        <v>1226</v>
      </c>
    </row>
    <row r="1333" spans="1:2" x14ac:dyDescent="0.25">
      <c r="A1333" s="5" t="s">
        <v>1227</v>
      </c>
      <c r="B1333" s="5" t="s">
        <v>1227</v>
      </c>
    </row>
    <row r="1334" spans="1:2" x14ac:dyDescent="0.25">
      <c r="A1334" s="5" t="s">
        <v>1228</v>
      </c>
      <c r="B1334" s="5" t="s">
        <v>1228</v>
      </c>
    </row>
    <row r="1335" spans="1:2" x14ac:dyDescent="0.25">
      <c r="A1335" s="5" t="s">
        <v>1229</v>
      </c>
      <c r="B1335" s="5" t="s">
        <v>1229</v>
      </c>
    </row>
    <row r="1336" spans="1:2" x14ac:dyDescent="0.25">
      <c r="A1336" s="5" t="s">
        <v>1230</v>
      </c>
      <c r="B1336" s="5" t="s">
        <v>1230</v>
      </c>
    </row>
    <row r="1337" spans="1:2" x14ac:dyDescent="0.25">
      <c r="A1337" s="5" t="s">
        <v>1231</v>
      </c>
      <c r="B1337" s="5" t="s">
        <v>1231</v>
      </c>
    </row>
    <row r="1338" spans="1:2" x14ac:dyDescent="0.25">
      <c r="A1338" s="5" t="s">
        <v>1232</v>
      </c>
      <c r="B1338" s="5" t="s">
        <v>1232</v>
      </c>
    </row>
    <row r="1339" spans="1:2" x14ac:dyDescent="0.25">
      <c r="A1339" s="5" t="s">
        <v>1233</v>
      </c>
      <c r="B1339" s="5" t="s">
        <v>1233</v>
      </c>
    </row>
    <row r="1340" spans="1:2" x14ac:dyDescent="0.25">
      <c r="A1340" s="5" t="s">
        <v>1234</v>
      </c>
      <c r="B1340" s="5" t="s">
        <v>1234</v>
      </c>
    </row>
    <row r="1341" spans="1:2" x14ac:dyDescent="0.25">
      <c r="A1341" s="5" t="s">
        <v>2734</v>
      </c>
      <c r="B1341" s="5" t="s">
        <v>2734</v>
      </c>
    </row>
    <row r="1342" spans="1:2" x14ac:dyDescent="0.25">
      <c r="A1342" s="5" t="s">
        <v>2735</v>
      </c>
      <c r="B1342" s="5" t="s">
        <v>2735</v>
      </c>
    </row>
    <row r="1343" spans="1:2" x14ac:dyDescent="0.25">
      <c r="A1343" s="5" t="s">
        <v>1235</v>
      </c>
      <c r="B1343" s="5" t="s">
        <v>1235</v>
      </c>
    </row>
    <row r="1344" spans="1:2" x14ac:dyDescent="0.25">
      <c r="A1344" s="5" t="s">
        <v>1236</v>
      </c>
      <c r="B1344" s="5" t="s">
        <v>1236</v>
      </c>
    </row>
    <row r="1345" spans="1:2" x14ac:dyDescent="0.25">
      <c r="A1345" s="5" t="s">
        <v>1237</v>
      </c>
      <c r="B1345" s="5" t="s">
        <v>1237</v>
      </c>
    </row>
    <row r="1346" spans="1:2" x14ac:dyDescent="0.25">
      <c r="A1346" s="5" t="s">
        <v>1237</v>
      </c>
      <c r="B1346" s="5" t="s">
        <v>1237</v>
      </c>
    </row>
    <row r="1347" spans="1:2" x14ac:dyDescent="0.25">
      <c r="A1347" s="5" t="s">
        <v>1238</v>
      </c>
      <c r="B1347" s="5" t="s">
        <v>1238</v>
      </c>
    </row>
    <row r="1348" spans="1:2" x14ac:dyDescent="0.25">
      <c r="A1348" s="5" t="s">
        <v>1239</v>
      </c>
      <c r="B1348" s="5" t="s">
        <v>1239</v>
      </c>
    </row>
    <row r="1349" spans="1:2" x14ac:dyDescent="0.25">
      <c r="A1349" s="5" t="s">
        <v>1240</v>
      </c>
      <c r="B1349" s="5" t="s">
        <v>1240</v>
      </c>
    </row>
    <row r="1350" spans="1:2" x14ac:dyDescent="0.25">
      <c r="A1350" s="5" t="s">
        <v>2736</v>
      </c>
      <c r="B1350" s="5" t="s">
        <v>2736</v>
      </c>
    </row>
    <row r="1351" spans="1:2" x14ac:dyDescent="0.25">
      <c r="A1351" s="5" t="s">
        <v>2737</v>
      </c>
      <c r="B1351" s="5" t="s">
        <v>2737</v>
      </c>
    </row>
    <row r="1352" spans="1:2" x14ac:dyDescent="0.25">
      <c r="A1352" s="5" t="s">
        <v>1241</v>
      </c>
      <c r="B1352" s="5" t="s">
        <v>1241</v>
      </c>
    </row>
    <row r="1353" spans="1:2" x14ac:dyDescent="0.25">
      <c r="A1353" s="5" t="s">
        <v>2738</v>
      </c>
      <c r="B1353" s="5" t="s">
        <v>2738</v>
      </c>
    </row>
    <row r="1354" spans="1:2" x14ac:dyDescent="0.25">
      <c r="A1354" s="5" t="s">
        <v>1242</v>
      </c>
      <c r="B1354" s="5" t="s">
        <v>1242</v>
      </c>
    </row>
    <row r="1355" spans="1:2" x14ac:dyDescent="0.25">
      <c r="A1355" s="5" t="s">
        <v>2672</v>
      </c>
      <c r="B1355" s="5" t="s">
        <v>1242</v>
      </c>
    </row>
    <row r="1356" spans="1:2" x14ac:dyDescent="0.25">
      <c r="A1356" s="5" t="s">
        <v>1243</v>
      </c>
      <c r="B1356" s="5" t="s">
        <v>1243</v>
      </c>
    </row>
    <row r="1357" spans="1:2" x14ac:dyDescent="0.25">
      <c r="A1357" s="5" t="s">
        <v>2739</v>
      </c>
      <c r="B1357" s="5" t="s">
        <v>2739</v>
      </c>
    </row>
    <row r="1358" spans="1:2" x14ac:dyDescent="0.25">
      <c r="A1358" s="5" t="s">
        <v>1244</v>
      </c>
      <c r="B1358" s="5" t="s">
        <v>1244</v>
      </c>
    </row>
    <row r="1359" spans="1:2" x14ac:dyDescent="0.25">
      <c r="A1359" s="5" t="s">
        <v>1245</v>
      </c>
      <c r="B1359" s="5" t="s">
        <v>1245</v>
      </c>
    </row>
    <row r="1360" spans="1:2" x14ac:dyDescent="0.25">
      <c r="A1360" s="5" t="s">
        <v>2740</v>
      </c>
      <c r="B1360" s="5" t="s">
        <v>2740</v>
      </c>
    </row>
    <row r="1361" spans="1:2" x14ac:dyDescent="0.25">
      <c r="A1361" s="5" t="s">
        <v>1246</v>
      </c>
      <c r="B1361" s="5" t="s">
        <v>2275</v>
      </c>
    </row>
    <row r="1362" spans="1:2" x14ac:dyDescent="0.25">
      <c r="A1362" s="5" t="s">
        <v>1247</v>
      </c>
      <c r="B1362" s="5" t="s">
        <v>2275</v>
      </c>
    </row>
    <row r="1363" spans="1:2" x14ac:dyDescent="0.25">
      <c r="A1363" s="5" t="s">
        <v>1248</v>
      </c>
      <c r="B1363" s="5" t="s">
        <v>1248</v>
      </c>
    </row>
    <row r="1364" spans="1:2" x14ac:dyDescent="0.25">
      <c r="A1364" s="5" t="s">
        <v>2741</v>
      </c>
      <c r="B1364" s="5" t="s">
        <v>2741</v>
      </c>
    </row>
    <row r="1365" spans="1:2" x14ac:dyDescent="0.25">
      <c r="A1365" s="5" t="s">
        <v>1249</v>
      </c>
      <c r="B1365" s="5" t="s">
        <v>1249</v>
      </c>
    </row>
    <row r="1366" spans="1:2" x14ac:dyDescent="0.25">
      <c r="A1366" s="5" t="s">
        <v>1250</v>
      </c>
      <c r="B1366" s="5" t="s">
        <v>1250</v>
      </c>
    </row>
    <row r="1367" spans="1:2" x14ac:dyDescent="0.25">
      <c r="A1367" s="5" t="s">
        <v>2742</v>
      </c>
      <c r="B1367" s="5" t="s">
        <v>2742</v>
      </c>
    </row>
    <row r="1368" spans="1:2" x14ac:dyDescent="0.25">
      <c r="A1368" s="5" t="s">
        <v>2743</v>
      </c>
      <c r="B1368" s="5" t="s">
        <v>2743</v>
      </c>
    </row>
    <row r="1369" spans="1:2" x14ac:dyDescent="0.25">
      <c r="A1369" s="5" t="s">
        <v>2744</v>
      </c>
      <c r="B1369" s="5" t="s">
        <v>2744</v>
      </c>
    </row>
    <row r="1370" spans="1:2" x14ac:dyDescent="0.25">
      <c r="A1370" s="5" t="s">
        <v>1251</v>
      </c>
      <c r="B1370" s="5" t="s">
        <v>1251</v>
      </c>
    </row>
    <row r="1371" spans="1:2" x14ac:dyDescent="0.25">
      <c r="A1371" s="5" t="s">
        <v>1252</v>
      </c>
      <c r="B1371" s="5" t="s">
        <v>1252</v>
      </c>
    </row>
    <row r="1372" spans="1:2" x14ac:dyDescent="0.25">
      <c r="A1372" s="5" t="s">
        <v>1253</v>
      </c>
      <c r="B1372" s="5" t="s">
        <v>1253</v>
      </c>
    </row>
    <row r="1373" spans="1:2" x14ac:dyDescent="0.25">
      <c r="A1373" s="5" t="s">
        <v>1254</v>
      </c>
      <c r="B1373" s="5" t="s">
        <v>1254</v>
      </c>
    </row>
    <row r="1374" spans="1:2" x14ac:dyDescent="0.25">
      <c r="A1374" s="5" t="s">
        <v>1254</v>
      </c>
      <c r="B1374" s="5" t="s">
        <v>1254</v>
      </c>
    </row>
    <row r="1375" spans="1:2" x14ac:dyDescent="0.25">
      <c r="A1375" s="5" t="s">
        <v>1255</v>
      </c>
      <c r="B1375" s="5" t="s">
        <v>1255</v>
      </c>
    </row>
    <row r="1376" spans="1:2" x14ac:dyDescent="0.25">
      <c r="A1376" s="5" t="s">
        <v>1256</v>
      </c>
      <c r="B1376" s="5" t="s">
        <v>1256</v>
      </c>
    </row>
    <row r="1377" spans="1:2" x14ac:dyDescent="0.25">
      <c r="A1377" s="5" t="s">
        <v>1257</v>
      </c>
      <c r="B1377" s="5" t="s">
        <v>1257</v>
      </c>
    </row>
    <row r="1378" spans="1:2" x14ac:dyDescent="0.25">
      <c r="A1378" s="5" t="s">
        <v>1258</v>
      </c>
      <c r="B1378" s="5" t="s">
        <v>1258</v>
      </c>
    </row>
    <row r="1379" spans="1:2" x14ac:dyDescent="0.25">
      <c r="A1379" s="5" t="s">
        <v>1259</v>
      </c>
      <c r="B1379" s="5" t="s">
        <v>1259</v>
      </c>
    </row>
    <row r="1380" spans="1:2" x14ac:dyDescent="0.25">
      <c r="A1380" s="5" t="s">
        <v>2745</v>
      </c>
      <c r="B1380" s="5" t="s">
        <v>2745</v>
      </c>
    </row>
    <row r="1381" spans="1:2" x14ac:dyDescent="0.25">
      <c r="A1381" s="5" t="s">
        <v>1260</v>
      </c>
      <c r="B1381" s="5" t="s">
        <v>1260</v>
      </c>
    </row>
    <row r="1382" spans="1:2" x14ac:dyDescent="0.25">
      <c r="A1382" s="5" t="s">
        <v>1261</v>
      </c>
      <c r="B1382" s="5" t="s">
        <v>1261</v>
      </c>
    </row>
    <row r="1383" spans="1:2" x14ac:dyDescent="0.25">
      <c r="A1383" s="5" t="s">
        <v>1262</v>
      </c>
      <c r="B1383" s="5" t="s">
        <v>1262</v>
      </c>
    </row>
    <row r="1384" spans="1:2" x14ac:dyDescent="0.25">
      <c r="A1384" s="5" t="s">
        <v>1263</v>
      </c>
      <c r="B1384" s="5" t="s">
        <v>1263</v>
      </c>
    </row>
    <row r="1385" spans="1:2" x14ac:dyDescent="0.25">
      <c r="A1385" s="5" t="s">
        <v>1264</v>
      </c>
      <c r="B1385" s="5" t="s">
        <v>1264</v>
      </c>
    </row>
    <row r="1386" spans="1:2" x14ac:dyDescent="0.25">
      <c r="A1386" s="5" t="s">
        <v>1265</v>
      </c>
      <c r="B1386" s="5" t="s">
        <v>1265</v>
      </c>
    </row>
    <row r="1387" spans="1:2" x14ac:dyDescent="0.25">
      <c r="A1387" s="5" t="s">
        <v>1266</v>
      </c>
      <c r="B1387" s="5" t="s">
        <v>1266</v>
      </c>
    </row>
    <row r="1388" spans="1:2" x14ac:dyDescent="0.25">
      <c r="A1388" s="5" t="s">
        <v>1267</v>
      </c>
      <c r="B1388" s="5" t="s">
        <v>1267</v>
      </c>
    </row>
    <row r="1389" spans="1:2" x14ac:dyDescent="0.25">
      <c r="A1389" s="5" t="s">
        <v>1268</v>
      </c>
      <c r="B1389" s="5" t="s">
        <v>1268</v>
      </c>
    </row>
    <row r="1390" spans="1:2" x14ac:dyDescent="0.25">
      <c r="A1390" s="5" t="s">
        <v>1269</v>
      </c>
      <c r="B1390" s="5" t="s">
        <v>1269</v>
      </c>
    </row>
    <row r="1391" spans="1:2" x14ac:dyDescent="0.25">
      <c r="A1391" s="5" t="s">
        <v>1270</v>
      </c>
      <c r="B1391" s="5" t="s">
        <v>1270</v>
      </c>
    </row>
    <row r="1392" spans="1:2" x14ac:dyDescent="0.25">
      <c r="A1392" s="5" t="s">
        <v>1271</v>
      </c>
      <c r="B1392" s="5" t="s">
        <v>1271</v>
      </c>
    </row>
    <row r="1393" spans="1:2" x14ac:dyDescent="0.25">
      <c r="A1393" s="5" t="s">
        <v>1272</v>
      </c>
      <c r="B1393" s="5" t="s">
        <v>1272</v>
      </c>
    </row>
    <row r="1394" spans="1:2" x14ac:dyDescent="0.25">
      <c r="A1394" s="5" t="s">
        <v>1273</v>
      </c>
      <c r="B1394" s="5" t="s">
        <v>1273</v>
      </c>
    </row>
    <row r="1395" spans="1:2" x14ac:dyDescent="0.25">
      <c r="A1395" s="5" t="s">
        <v>1274</v>
      </c>
      <c r="B1395" s="5" t="s">
        <v>1274</v>
      </c>
    </row>
    <row r="1396" spans="1:2" x14ac:dyDescent="0.25">
      <c r="A1396" s="5" t="s">
        <v>1275</v>
      </c>
      <c r="B1396" s="5" t="s">
        <v>1275</v>
      </c>
    </row>
    <row r="1397" spans="1:2" x14ac:dyDescent="0.25">
      <c r="A1397" s="5" t="s">
        <v>1276</v>
      </c>
      <c r="B1397" s="5" t="s">
        <v>1276</v>
      </c>
    </row>
    <row r="1398" spans="1:2" x14ac:dyDescent="0.25">
      <c r="A1398" s="5" t="s">
        <v>1277</v>
      </c>
      <c r="B1398" s="5" t="s">
        <v>1278</v>
      </c>
    </row>
    <row r="1399" spans="1:2" x14ac:dyDescent="0.25">
      <c r="A1399" s="5" t="s">
        <v>1279</v>
      </c>
      <c r="B1399" s="5" t="s">
        <v>1279</v>
      </c>
    </row>
    <row r="1400" spans="1:2" x14ac:dyDescent="0.25">
      <c r="A1400" s="5" t="s">
        <v>1280</v>
      </c>
      <c r="B1400" s="5" t="s">
        <v>1280</v>
      </c>
    </row>
    <row r="1401" spans="1:2" x14ac:dyDescent="0.25">
      <c r="A1401" s="5" t="s">
        <v>1281</v>
      </c>
      <c r="B1401" s="5" t="s">
        <v>1281</v>
      </c>
    </row>
    <row r="1402" spans="1:2" x14ac:dyDescent="0.25">
      <c r="A1402" s="5" t="s">
        <v>2746</v>
      </c>
      <c r="B1402" s="5" t="s">
        <v>2746</v>
      </c>
    </row>
    <row r="1403" spans="1:2" x14ac:dyDescent="0.25">
      <c r="A1403" s="5" t="s">
        <v>1282</v>
      </c>
      <c r="B1403" s="5" t="s">
        <v>2533</v>
      </c>
    </row>
    <row r="1404" spans="1:2" x14ac:dyDescent="0.25">
      <c r="A1404" s="5" t="s">
        <v>1283</v>
      </c>
      <c r="B1404" s="5" t="s">
        <v>2533</v>
      </c>
    </row>
    <row r="1405" spans="1:2" x14ac:dyDescent="0.25">
      <c r="A1405" s="5" t="s">
        <v>1284</v>
      </c>
      <c r="B1405" s="5" t="s">
        <v>2533</v>
      </c>
    </row>
    <row r="1406" spans="1:2" x14ac:dyDescent="0.25">
      <c r="A1406" s="5" t="s">
        <v>1285</v>
      </c>
      <c r="B1406" s="5" t="s">
        <v>1285</v>
      </c>
    </row>
    <row r="1407" spans="1:2" x14ac:dyDescent="0.25">
      <c r="A1407" s="5" t="s">
        <v>1286</v>
      </c>
      <c r="B1407" s="5" t="s">
        <v>1286</v>
      </c>
    </row>
    <row r="1408" spans="1:2" x14ac:dyDescent="0.25">
      <c r="A1408" s="5" t="s">
        <v>1287</v>
      </c>
      <c r="B1408" s="5" t="s">
        <v>1287</v>
      </c>
    </row>
    <row r="1409" spans="1:2" x14ac:dyDescent="0.25">
      <c r="A1409" s="5" t="s">
        <v>1288</v>
      </c>
      <c r="B1409" s="5" t="s">
        <v>1288</v>
      </c>
    </row>
    <row r="1410" spans="1:2" x14ac:dyDescent="0.25">
      <c r="A1410" s="5" t="s">
        <v>1289</v>
      </c>
      <c r="B1410" s="5" t="s">
        <v>2534</v>
      </c>
    </row>
    <row r="1411" spans="1:2" x14ac:dyDescent="0.25">
      <c r="A1411" s="5" t="s">
        <v>2747</v>
      </c>
      <c r="B1411" s="5" t="s">
        <v>2747</v>
      </c>
    </row>
    <row r="1412" spans="1:2" x14ac:dyDescent="0.25">
      <c r="A1412" s="5" t="s">
        <v>1290</v>
      </c>
      <c r="B1412" s="5" t="s">
        <v>1290</v>
      </c>
    </row>
    <row r="1413" spans="1:2" x14ac:dyDescent="0.25">
      <c r="A1413" s="5" t="s">
        <v>1291</v>
      </c>
      <c r="B1413" s="5" t="s">
        <v>1291</v>
      </c>
    </row>
    <row r="1414" spans="1:2" x14ac:dyDescent="0.25">
      <c r="A1414" s="5" t="s">
        <v>1292</v>
      </c>
      <c r="B1414" s="5" t="s">
        <v>1292</v>
      </c>
    </row>
    <row r="1415" spans="1:2" x14ac:dyDescent="0.25">
      <c r="A1415" s="5" t="s">
        <v>1293</v>
      </c>
      <c r="B1415" s="5" t="s">
        <v>1293</v>
      </c>
    </row>
    <row r="1416" spans="1:2" x14ac:dyDescent="0.25">
      <c r="A1416" s="5" t="s">
        <v>1294</v>
      </c>
      <c r="B1416" s="5" t="s">
        <v>1294</v>
      </c>
    </row>
    <row r="1417" spans="1:2" x14ac:dyDescent="0.25">
      <c r="A1417" s="5" t="s">
        <v>1295</v>
      </c>
      <c r="B1417" s="5" t="s">
        <v>1295</v>
      </c>
    </row>
    <row r="1418" spans="1:2" x14ac:dyDescent="0.25">
      <c r="A1418" s="5" t="s">
        <v>1296</v>
      </c>
      <c r="B1418" s="5" t="s">
        <v>1296</v>
      </c>
    </row>
    <row r="1419" spans="1:2" x14ac:dyDescent="0.25">
      <c r="A1419" s="5" t="s">
        <v>2748</v>
      </c>
      <c r="B1419" s="5" t="s">
        <v>2748</v>
      </c>
    </row>
    <row r="1420" spans="1:2" x14ac:dyDescent="0.25">
      <c r="A1420" s="5" t="s">
        <v>1297</v>
      </c>
      <c r="B1420" s="5" t="s">
        <v>1297</v>
      </c>
    </row>
    <row r="1421" spans="1:2" x14ac:dyDescent="0.25">
      <c r="A1421" s="5" t="s">
        <v>2749</v>
      </c>
      <c r="B1421" s="5" t="s">
        <v>2749</v>
      </c>
    </row>
    <row r="1422" spans="1:2" x14ac:dyDescent="0.25">
      <c r="A1422" s="5" t="s">
        <v>1298</v>
      </c>
      <c r="B1422" s="5" t="s">
        <v>1298</v>
      </c>
    </row>
    <row r="1423" spans="1:2" x14ac:dyDescent="0.25">
      <c r="A1423" s="5" t="s">
        <v>1299</v>
      </c>
      <c r="B1423" s="5" t="s">
        <v>1299</v>
      </c>
    </row>
    <row r="1424" spans="1:2" x14ac:dyDescent="0.25">
      <c r="A1424" s="5" t="s">
        <v>1300</v>
      </c>
      <c r="B1424" s="5" t="s">
        <v>1300</v>
      </c>
    </row>
    <row r="1425" spans="1:2" x14ac:dyDescent="0.25">
      <c r="A1425" s="5" t="s">
        <v>1301</v>
      </c>
      <c r="B1425" s="5" t="s">
        <v>1301</v>
      </c>
    </row>
    <row r="1426" spans="1:2" x14ac:dyDescent="0.25">
      <c r="A1426" s="5" t="s">
        <v>1302</v>
      </c>
      <c r="B1426" s="5" t="s">
        <v>1302</v>
      </c>
    </row>
    <row r="1427" spans="1:2" x14ac:dyDescent="0.25">
      <c r="A1427" s="5" t="s">
        <v>1303</v>
      </c>
      <c r="B1427" s="5" t="s">
        <v>1303</v>
      </c>
    </row>
    <row r="1428" spans="1:2" x14ac:dyDescent="0.25">
      <c r="A1428" s="5" t="s">
        <v>1304</v>
      </c>
      <c r="B1428" s="5" t="s">
        <v>1304</v>
      </c>
    </row>
    <row r="1429" spans="1:2" x14ac:dyDescent="0.25">
      <c r="A1429" s="5" t="s">
        <v>1305</v>
      </c>
      <c r="B1429" s="5" t="s">
        <v>1305</v>
      </c>
    </row>
    <row r="1430" spans="1:2" x14ac:dyDescent="0.25">
      <c r="A1430" s="5" t="s">
        <v>1306</v>
      </c>
      <c r="B1430" s="5" t="s">
        <v>1306</v>
      </c>
    </row>
    <row r="1431" spans="1:2" x14ac:dyDescent="0.25">
      <c r="A1431" s="5" t="s">
        <v>1307</v>
      </c>
      <c r="B1431" s="5" t="s">
        <v>1307</v>
      </c>
    </row>
    <row r="1432" spans="1:2" x14ac:dyDescent="0.25">
      <c r="A1432" s="5" t="s">
        <v>1308</v>
      </c>
      <c r="B1432" s="5" t="s">
        <v>1308</v>
      </c>
    </row>
    <row r="1433" spans="1:2" x14ac:dyDescent="0.25">
      <c r="A1433" s="5" t="s">
        <v>1309</v>
      </c>
      <c r="B1433" s="5" t="s">
        <v>1309</v>
      </c>
    </row>
    <row r="1434" spans="1:2" x14ac:dyDescent="0.25">
      <c r="A1434" s="5" t="s">
        <v>1310</v>
      </c>
      <c r="B1434" s="5" t="s">
        <v>1310</v>
      </c>
    </row>
    <row r="1435" spans="1:2" x14ac:dyDescent="0.25">
      <c r="A1435" s="5" t="s">
        <v>2750</v>
      </c>
      <c r="B1435" s="5" t="s">
        <v>2750</v>
      </c>
    </row>
    <row r="1436" spans="1:2" x14ac:dyDescent="0.25">
      <c r="A1436" s="5" t="s">
        <v>1311</v>
      </c>
      <c r="B1436" s="5" t="s">
        <v>1311</v>
      </c>
    </row>
    <row r="1437" spans="1:2" x14ac:dyDescent="0.25">
      <c r="A1437" s="5" t="s">
        <v>1312</v>
      </c>
      <c r="B1437" s="5" t="s">
        <v>1312</v>
      </c>
    </row>
    <row r="1438" spans="1:2" x14ac:dyDescent="0.25">
      <c r="A1438" s="5" t="s">
        <v>1313</v>
      </c>
      <c r="B1438" s="5" t="s">
        <v>1313</v>
      </c>
    </row>
    <row r="1439" spans="1:2" x14ac:dyDescent="0.25">
      <c r="A1439" s="5" t="s">
        <v>1313</v>
      </c>
      <c r="B1439" s="5" t="s">
        <v>1313</v>
      </c>
    </row>
    <row r="1440" spans="1:2" x14ac:dyDescent="0.25">
      <c r="A1440" s="5" t="s">
        <v>1314</v>
      </c>
      <c r="B1440" s="5" t="s">
        <v>1314</v>
      </c>
    </row>
    <row r="1441" spans="1:2" x14ac:dyDescent="0.25">
      <c r="A1441" s="5" t="s">
        <v>1315</v>
      </c>
      <c r="B1441" s="5" t="s">
        <v>1315</v>
      </c>
    </row>
    <row r="1442" spans="1:2" x14ac:dyDescent="0.25">
      <c r="A1442" s="5" t="s">
        <v>1316</v>
      </c>
      <c r="B1442" s="5" t="s">
        <v>1316</v>
      </c>
    </row>
    <row r="1443" spans="1:2" x14ac:dyDescent="0.25">
      <c r="A1443" s="5" t="s">
        <v>1317</v>
      </c>
      <c r="B1443" s="5" t="s">
        <v>1317</v>
      </c>
    </row>
    <row r="1444" spans="1:2" x14ac:dyDescent="0.25">
      <c r="A1444" s="5" t="s">
        <v>1318</v>
      </c>
      <c r="B1444" s="5" t="s">
        <v>1318</v>
      </c>
    </row>
    <row r="1445" spans="1:2" x14ac:dyDescent="0.25">
      <c r="A1445" s="5" t="s">
        <v>1319</v>
      </c>
      <c r="B1445" s="5" t="s">
        <v>1319</v>
      </c>
    </row>
    <row r="1446" spans="1:2" x14ac:dyDescent="0.25">
      <c r="A1446" s="5" t="s">
        <v>1320</v>
      </c>
      <c r="B1446" s="5" t="s">
        <v>1320</v>
      </c>
    </row>
    <row r="1447" spans="1:2" x14ac:dyDescent="0.25">
      <c r="A1447" s="5" t="s">
        <v>1321</v>
      </c>
      <c r="B1447" s="5" t="s">
        <v>1321</v>
      </c>
    </row>
    <row r="1448" spans="1:2" x14ac:dyDescent="0.25">
      <c r="A1448" s="5" t="s">
        <v>1322</v>
      </c>
      <c r="B1448" s="5" t="s">
        <v>1322</v>
      </c>
    </row>
    <row r="1449" spans="1:2" x14ac:dyDescent="0.25">
      <c r="A1449" s="5" t="s">
        <v>1323</v>
      </c>
      <c r="B1449" s="5" t="s">
        <v>1323</v>
      </c>
    </row>
    <row r="1450" spans="1:2" x14ac:dyDescent="0.25">
      <c r="A1450" s="5" t="s">
        <v>1324</v>
      </c>
      <c r="B1450" s="5" t="s">
        <v>1324</v>
      </c>
    </row>
    <row r="1451" spans="1:2" x14ac:dyDescent="0.25">
      <c r="A1451" s="5" t="s">
        <v>1325</v>
      </c>
      <c r="B1451" s="5" t="s">
        <v>1325</v>
      </c>
    </row>
    <row r="1452" spans="1:2" x14ac:dyDescent="0.25">
      <c r="A1452" s="5" t="s">
        <v>1326</v>
      </c>
      <c r="B1452" s="5" t="s">
        <v>1326</v>
      </c>
    </row>
    <row r="1453" spans="1:2" x14ac:dyDescent="0.25">
      <c r="A1453" s="5" t="s">
        <v>1327</v>
      </c>
      <c r="B1453" s="5" t="s">
        <v>1327</v>
      </c>
    </row>
    <row r="1454" spans="1:2" x14ac:dyDescent="0.25">
      <c r="A1454" s="5" t="s">
        <v>1328</v>
      </c>
      <c r="B1454" s="5" t="s">
        <v>1328</v>
      </c>
    </row>
    <row r="1455" spans="1:2" x14ac:dyDescent="0.25">
      <c r="A1455" s="5" t="s">
        <v>1329</v>
      </c>
      <c r="B1455" s="5" t="s">
        <v>1329</v>
      </c>
    </row>
    <row r="1456" spans="1:2" x14ac:dyDescent="0.25">
      <c r="A1456" s="5" t="s">
        <v>1330</v>
      </c>
      <c r="B1456" s="5" t="s">
        <v>1330</v>
      </c>
    </row>
    <row r="1457" spans="1:2" x14ac:dyDescent="0.25">
      <c r="A1457" s="5" t="s">
        <v>1330</v>
      </c>
      <c r="B1457" s="5" t="s">
        <v>1330</v>
      </c>
    </row>
    <row r="1458" spans="1:2" x14ac:dyDescent="0.25">
      <c r="A1458" s="5" t="s">
        <v>1331</v>
      </c>
      <c r="B1458" s="5" t="s">
        <v>1331</v>
      </c>
    </row>
    <row r="1459" spans="1:2" x14ac:dyDescent="0.25">
      <c r="A1459" s="5" t="s">
        <v>1332</v>
      </c>
      <c r="B1459" s="5" t="s">
        <v>1332</v>
      </c>
    </row>
    <row r="1460" spans="1:2" x14ac:dyDescent="0.25">
      <c r="A1460" s="5" t="s">
        <v>1333</v>
      </c>
      <c r="B1460" s="5" t="s">
        <v>1333</v>
      </c>
    </row>
    <row r="1461" spans="1:2" x14ac:dyDescent="0.25">
      <c r="A1461" s="5" t="s">
        <v>1334</v>
      </c>
      <c r="B1461" s="5" t="s">
        <v>1334</v>
      </c>
    </row>
    <row r="1462" spans="1:2" x14ac:dyDescent="0.25">
      <c r="A1462" s="5" t="s">
        <v>1335</v>
      </c>
      <c r="B1462" s="5" t="s">
        <v>1335</v>
      </c>
    </row>
    <row r="1463" spans="1:2" x14ac:dyDescent="0.25">
      <c r="A1463" s="5" t="s">
        <v>1336</v>
      </c>
      <c r="B1463" s="5" t="s">
        <v>1336</v>
      </c>
    </row>
    <row r="1464" spans="1:2" x14ac:dyDescent="0.25">
      <c r="A1464" s="5" t="s">
        <v>1337</v>
      </c>
      <c r="B1464" s="5" t="s">
        <v>1337</v>
      </c>
    </row>
    <row r="1465" spans="1:2" x14ac:dyDescent="0.25">
      <c r="A1465" s="5" t="s">
        <v>1338</v>
      </c>
      <c r="B1465" s="5" t="s">
        <v>1338</v>
      </c>
    </row>
    <row r="1466" spans="1:2" x14ac:dyDescent="0.25">
      <c r="A1466" s="5" t="s">
        <v>1339</v>
      </c>
      <c r="B1466" s="5" t="s">
        <v>1339</v>
      </c>
    </row>
    <row r="1467" spans="1:2" x14ac:dyDescent="0.25">
      <c r="A1467" s="5" t="s">
        <v>1340</v>
      </c>
      <c r="B1467" s="5" t="s">
        <v>1340</v>
      </c>
    </row>
    <row r="1468" spans="1:2" x14ac:dyDescent="0.25">
      <c r="A1468" s="5" t="s">
        <v>1341</v>
      </c>
      <c r="B1468" s="5" t="s">
        <v>1341</v>
      </c>
    </row>
    <row r="1469" spans="1:2" x14ac:dyDescent="0.25">
      <c r="A1469" s="5" t="s">
        <v>1342</v>
      </c>
      <c r="B1469" s="5" t="s">
        <v>1342</v>
      </c>
    </row>
    <row r="1470" spans="1:2" x14ac:dyDescent="0.25">
      <c r="A1470" s="5" t="s">
        <v>1343</v>
      </c>
      <c r="B1470" s="5" t="s">
        <v>1343</v>
      </c>
    </row>
    <row r="1471" spans="1:2" x14ac:dyDescent="0.25">
      <c r="A1471" s="5" t="s">
        <v>1344</v>
      </c>
      <c r="B1471" s="5" t="s">
        <v>1344</v>
      </c>
    </row>
    <row r="1472" spans="1:2" x14ac:dyDescent="0.25">
      <c r="A1472" s="5" t="s">
        <v>1345</v>
      </c>
      <c r="B1472" s="5" t="s">
        <v>1345</v>
      </c>
    </row>
    <row r="1473" spans="1:2" x14ac:dyDescent="0.25">
      <c r="A1473" s="5" t="s">
        <v>1346</v>
      </c>
      <c r="B1473" s="5" t="s">
        <v>1346</v>
      </c>
    </row>
    <row r="1474" spans="1:2" x14ac:dyDescent="0.25">
      <c r="A1474" s="5" t="s">
        <v>1347</v>
      </c>
      <c r="B1474" s="5" t="s">
        <v>1347</v>
      </c>
    </row>
    <row r="1475" spans="1:2" x14ac:dyDescent="0.25">
      <c r="A1475" s="5" t="s">
        <v>2751</v>
      </c>
      <c r="B1475" s="5" t="s">
        <v>2751</v>
      </c>
    </row>
    <row r="1476" spans="1:2" x14ac:dyDescent="0.25">
      <c r="A1476" s="5" t="s">
        <v>1348</v>
      </c>
      <c r="B1476" s="5" t="s">
        <v>1348</v>
      </c>
    </row>
    <row r="1477" spans="1:2" x14ac:dyDescent="0.25">
      <c r="A1477" s="5" t="s">
        <v>2752</v>
      </c>
      <c r="B1477" s="5" t="s">
        <v>2752</v>
      </c>
    </row>
    <row r="1478" spans="1:2" x14ac:dyDescent="0.25">
      <c r="A1478" s="5" t="s">
        <v>1349</v>
      </c>
      <c r="B1478" s="5" t="s">
        <v>1349</v>
      </c>
    </row>
    <row r="1479" spans="1:2" x14ac:dyDescent="0.25">
      <c r="A1479" s="5" t="s">
        <v>1349</v>
      </c>
      <c r="B1479" s="5" t="s">
        <v>1349</v>
      </c>
    </row>
    <row r="1480" spans="1:2" x14ac:dyDescent="0.25">
      <c r="A1480" s="5" t="s">
        <v>1350</v>
      </c>
      <c r="B1480" s="5" t="s">
        <v>1350</v>
      </c>
    </row>
    <row r="1481" spans="1:2" x14ac:dyDescent="0.25">
      <c r="A1481" s="5" t="s">
        <v>1351</v>
      </c>
      <c r="B1481" s="5" t="s">
        <v>1351</v>
      </c>
    </row>
    <row r="1482" spans="1:2" x14ac:dyDescent="0.25">
      <c r="A1482" s="5" t="s">
        <v>1352</v>
      </c>
      <c r="B1482" s="5" t="s">
        <v>1352</v>
      </c>
    </row>
    <row r="1483" spans="1:2" x14ac:dyDescent="0.25">
      <c r="A1483" s="5" t="s">
        <v>1353</v>
      </c>
      <c r="B1483" s="5" t="s">
        <v>1353</v>
      </c>
    </row>
    <row r="1484" spans="1:2" x14ac:dyDescent="0.25">
      <c r="A1484" s="5" t="s">
        <v>1354</v>
      </c>
      <c r="B1484" s="5" t="s">
        <v>1354</v>
      </c>
    </row>
    <row r="1485" spans="1:2" x14ac:dyDescent="0.25">
      <c r="A1485" s="5" t="s">
        <v>1355</v>
      </c>
      <c r="B1485" s="5" t="s">
        <v>1355</v>
      </c>
    </row>
    <row r="1486" spans="1:2" x14ac:dyDescent="0.25">
      <c r="A1486" s="5" t="s">
        <v>1356</v>
      </c>
      <c r="B1486" s="5" t="s">
        <v>1356</v>
      </c>
    </row>
    <row r="1487" spans="1:2" x14ac:dyDescent="0.25">
      <c r="A1487" s="5" t="s">
        <v>2753</v>
      </c>
      <c r="B1487" s="5" t="s">
        <v>2753</v>
      </c>
    </row>
    <row r="1488" spans="1:2" x14ac:dyDescent="0.25">
      <c r="A1488" s="5" t="s">
        <v>1357</v>
      </c>
      <c r="B1488" s="5" t="s">
        <v>1357</v>
      </c>
    </row>
    <row r="1489" spans="1:2" x14ac:dyDescent="0.25">
      <c r="A1489" s="5" t="s">
        <v>1358</v>
      </c>
      <c r="B1489" s="5" t="s">
        <v>1358</v>
      </c>
    </row>
    <row r="1490" spans="1:2" x14ac:dyDescent="0.25">
      <c r="A1490" s="5" t="s">
        <v>1358</v>
      </c>
      <c r="B1490" s="5" t="s">
        <v>1358</v>
      </c>
    </row>
    <row r="1491" spans="1:2" x14ac:dyDescent="0.25">
      <c r="A1491" s="5" t="s">
        <v>1359</v>
      </c>
      <c r="B1491" s="5" t="s">
        <v>1359</v>
      </c>
    </row>
    <row r="1492" spans="1:2" x14ac:dyDescent="0.25">
      <c r="A1492" s="5" t="s">
        <v>1360</v>
      </c>
      <c r="B1492" s="5" t="s">
        <v>1360</v>
      </c>
    </row>
    <row r="1493" spans="1:2" x14ac:dyDescent="0.25">
      <c r="A1493" s="5" t="s">
        <v>1361</v>
      </c>
      <c r="B1493" s="5" t="s">
        <v>1361</v>
      </c>
    </row>
    <row r="1494" spans="1:2" x14ac:dyDescent="0.25">
      <c r="A1494" s="5" t="s">
        <v>1362</v>
      </c>
      <c r="B1494" s="5" t="s">
        <v>1362</v>
      </c>
    </row>
    <row r="1495" spans="1:2" x14ac:dyDescent="0.25">
      <c r="A1495" s="5" t="s">
        <v>1363</v>
      </c>
      <c r="B1495" s="5" t="s">
        <v>1363</v>
      </c>
    </row>
    <row r="1496" spans="1:2" x14ac:dyDescent="0.25">
      <c r="A1496" s="5" t="s">
        <v>1364</v>
      </c>
      <c r="B1496" s="5" t="s">
        <v>1364</v>
      </c>
    </row>
    <row r="1497" spans="1:2" x14ac:dyDescent="0.25">
      <c r="A1497" s="5" t="s">
        <v>1365</v>
      </c>
      <c r="B1497" s="5" t="s">
        <v>1365</v>
      </c>
    </row>
    <row r="1498" spans="1:2" x14ac:dyDescent="0.25">
      <c r="A1498" s="5" t="s">
        <v>1366</v>
      </c>
      <c r="B1498" s="5" t="s">
        <v>1366</v>
      </c>
    </row>
    <row r="1499" spans="1:2" x14ac:dyDescent="0.25">
      <c r="A1499" s="5" t="s">
        <v>1367</v>
      </c>
      <c r="B1499" s="5" t="s">
        <v>1367</v>
      </c>
    </row>
    <row r="1500" spans="1:2" x14ac:dyDescent="0.25">
      <c r="A1500" s="5" t="s">
        <v>1368</v>
      </c>
      <c r="B1500" s="5" t="s">
        <v>1368</v>
      </c>
    </row>
    <row r="1501" spans="1:2" x14ac:dyDescent="0.25">
      <c r="A1501" s="5" t="s">
        <v>1369</v>
      </c>
      <c r="B1501" s="5" t="s">
        <v>1369</v>
      </c>
    </row>
    <row r="1502" spans="1:2" x14ac:dyDescent="0.25">
      <c r="A1502" s="5" t="s">
        <v>1370</v>
      </c>
      <c r="B1502" s="5" t="s">
        <v>1370</v>
      </c>
    </row>
    <row r="1503" spans="1:2" x14ac:dyDescent="0.25">
      <c r="A1503" s="5" t="s">
        <v>2754</v>
      </c>
      <c r="B1503" s="5" t="s">
        <v>2754</v>
      </c>
    </row>
    <row r="1504" spans="1:2" x14ac:dyDescent="0.25">
      <c r="A1504" s="5" t="s">
        <v>1371</v>
      </c>
      <c r="B1504" s="5" t="s">
        <v>1371</v>
      </c>
    </row>
    <row r="1505" spans="1:2" x14ac:dyDescent="0.25">
      <c r="A1505" s="5" t="s">
        <v>1372</v>
      </c>
      <c r="B1505" s="5" t="s">
        <v>1372</v>
      </c>
    </row>
    <row r="1506" spans="1:2" x14ac:dyDescent="0.25">
      <c r="A1506" s="5" t="s">
        <v>1373</v>
      </c>
      <c r="B1506" s="5" t="s">
        <v>1373</v>
      </c>
    </row>
    <row r="1507" spans="1:2" x14ac:dyDescent="0.25">
      <c r="A1507" s="5" t="s">
        <v>1374</v>
      </c>
      <c r="B1507" s="5" t="s">
        <v>1374</v>
      </c>
    </row>
    <row r="1508" spans="1:2" x14ac:dyDescent="0.25">
      <c r="A1508" s="5" t="s">
        <v>2755</v>
      </c>
      <c r="B1508" s="5" t="s">
        <v>2755</v>
      </c>
    </row>
    <row r="1509" spans="1:2" x14ac:dyDescent="0.25">
      <c r="A1509" s="5" t="s">
        <v>2756</v>
      </c>
      <c r="B1509" s="5" t="s">
        <v>2756</v>
      </c>
    </row>
    <row r="1510" spans="1:2" x14ac:dyDescent="0.25">
      <c r="A1510" s="5" t="s">
        <v>1375</v>
      </c>
      <c r="B1510" s="5" t="s">
        <v>1375</v>
      </c>
    </row>
    <row r="1511" spans="1:2" x14ac:dyDescent="0.25">
      <c r="A1511" s="5" t="s">
        <v>1376</v>
      </c>
      <c r="B1511" s="5" t="s">
        <v>1376</v>
      </c>
    </row>
    <row r="1512" spans="1:2" x14ac:dyDescent="0.25">
      <c r="A1512" s="5" t="s">
        <v>1377</v>
      </c>
      <c r="B1512" s="5" t="s">
        <v>1377</v>
      </c>
    </row>
    <row r="1513" spans="1:2" x14ac:dyDescent="0.25">
      <c r="A1513" s="5" t="s">
        <v>1378</v>
      </c>
      <c r="B1513" s="5" t="s">
        <v>1378</v>
      </c>
    </row>
    <row r="1514" spans="1:2" x14ac:dyDescent="0.25">
      <c r="A1514" s="5" t="s">
        <v>1379</v>
      </c>
      <c r="B1514" s="5" t="s">
        <v>1379</v>
      </c>
    </row>
    <row r="1515" spans="1:2" x14ac:dyDescent="0.25">
      <c r="A1515" s="5" t="s">
        <v>1380</v>
      </c>
      <c r="B1515" s="5" t="s">
        <v>1380</v>
      </c>
    </row>
    <row r="1516" spans="1:2" x14ac:dyDescent="0.25">
      <c r="A1516" s="5" t="s">
        <v>1381</v>
      </c>
      <c r="B1516" s="5" t="s">
        <v>1381</v>
      </c>
    </row>
    <row r="1517" spans="1:2" ht="30" x14ac:dyDescent="0.25">
      <c r="A1517" s="5" t="s">
        <v>1382</v>
      </c>
      <c r="B1517" s="5" t="s">
        <v>1382</v>
      </c>
    </row>
    <row r="1518" spans="1:2" x14ac:dyDescent="0.25">
      <c r="A1518" s="5" t="s">
        <v>1383</v>
      </c>
      <c r="B1518" s="5" t="s">
        <v>1383</v>
      </c>
    </row>
    <row r="1519" spans="1:2" x14ac:dyDescent="0.25">
      <c r="A1519" s="5" t="s">
        <v>1384</v>
      </c>
      <c r="B1519" s="5" t="s">
        <v>1384</v>
      </c>
    </row>
    <row r="1520" spans="1:2" x14ac:dyDescent="0.25">
      <c r="A1520" s="5" t="s">
        <v>1385</v>
      </c>
      <c r="B1520" s="5" t="s">
        <v>1385</v>
      </c>
    </row>
    <row r="1521" spans="1:2" x14ac:dyDescent="0.25">
      <c r="A1521" s="5" t="s">
        <v>1386</v>
      </c>
      <c r="B1521" s="5" t="s">
        <v>1386</v>
      </c>
    </row>
    <row r="1522" spans="1:2" x14ac:dyDescent="0.25">
      <c r="A1522" s="5" t="s">
        <v>1387</v>
      </c>
      <c r="B1522" s="5" t="s">
        <v>1387</v>
      </c>
    </row>
    <row r="1523" spans="1:2" x14ac:dyDescent="0.25">
      <c r="A1523" s="5" t="s">
        <v>1388</v>
      </c>
      <c r="B1523" s="5" t="s">
        <v>1388</v>
      </c>
    </row>
    <row r="1524" spans="1:2" x14ac:dyDescent="0.25">
      <c r="A1524" s="5" t="s">
        <v>1389</v>
      </c>
      <c r="B1524" s="5" t="s">
        <v>1389</v>
      </c>
    </row>
    <row r="1525" spans="1:2" x14ac:dyDescent="0.25">
      <c r="A1525" s="5" t="s">
        <v>1390</v>
      </c>
      <c r="B1525" s="5" t="s">
        <v>1390</v>
      </c>
    </row>
    <row r="1526" spans="1:2" x14ac:dyDescent="0.25">
      <c r="A1526" s="5" t="s">
        <v>1391</v>
      </c>
      <c r="B1526" s="5" t="s">
        <v>1391</v>
      </c>
    </row>
    <row r="1527" spans="1:2" x14ac:dyDescent="0.25">
      <c r="A1527" s="5" t="s">
        <v>1392</v>
      </c>
      <c r="B1527" s="5" t="s">
        <v>1392</v>
      </c>
    </row>
    <row r="1528" spans="1:2" x14ac:dyDescent="0.25">
      <c r="A1528" s="5" t="s">
        <v>1393</v>
      </c>
      <c r="B1528" s="5" t="s">
        <v>1393</v>
      </c>
    </row>
    <row r="1529" spans="1:2" x14ac:dyDescent="0.25">
      <c r="A1529" s="5" t="s">
        <v>1394</v>
      </c>
      <c r="B1529" s="5" t="s">
        <v>1394</v>
      </c>
    </row>
    <row r="1530" spans="1:2" x14ac:dyDescent="0.25">
      <c r="A1530" s="5" t="s">
        <v>1395</v>
      </c>
      <c r="B1530" s="5" t="s">
        <v>1396</v>
      </c>
    </row>
    <row r="1531" spans="1:2" x14ac:dyDescent="0.25">
      <c r="A1531" s="5" t="s">
        <v>1397</v>
      </c>
      <c r="B1531" s="5" t="s">
        <v>1396</v>
      </c>
    </row>
    <row r="1532" spans="1:2" x14ac:dyDescent="0.25">
      <c r="A1532" s="5" t="s">
        <v>1398</v>
      </c>
      <c r="B1532" s="5" t="s">
        <v>1396</v>
      </c>
    </row>
    <row r="1533" spans="1:2" x14ac:dyDescent="0.25">
      <c r="A1533" s="5" t="s">
        <v>1399</v>
      </c>
      <c r="B1533" s="5" t="s">
        <v>1396</v>
      </c>
    </row>
    <row r="1534" spans="1:2" x14ac:dyDescent="0.25">
      <c r="A1534" s="5" t="s">
        <v>1400</v>
      </c>
      <c r="B1534" s="5" t="s">
        <v>1400</v>
      </c>
    </row>
    <row r="1535" spans="1:2" x14ac:dyDescent="0.25">
      <c r="A1535" s="5" t="s">
        <v>1401</v>
      </c>
      <c r="B1535" s="5" t="s">
        <v>1401</v>
      </c>
    </row>
    <row r="1536" spans="1:2" x14ac:dyDescent="0.25">
      <c r="A1536" s="5" t="s">
        <v>1402</v>
      </c>
      <c r="B1536" s="5" t="s">
        <v>1402</v>
      </c>
    </row>
    <row r="1537" spans="1:2" x14ac:dyDescent="0.25">
      <c r="A1537" s="5" t="s">
        <v>1403</v>
      </c>
      <c r="B1537" s="5" t="s">
        <v>1403</v>
      </c>
    </row>
    <row r="1538" spans="1:2" x14ac:dyDescent="0.25">
      <c r="A1538" s="5" t="s">
        <v>1404</v>
      </c>
      <c r="B1538" s="5" t="s">
        <v>1404</v>
      </c>
    </row>
    <row r="1539" spans="1:2" x14ac:dyDescent="0.25">
      <c r="A1539" s="5" t="s">
        <v>1405</v>
      </c>
      <c r="B1539" s="5" t="s">
        <v>1405</v>
      </c>
    </row>
    <row r="1540" spans="1:2" x14ac:dyDescent="0.25">
      <c r="A1540" s="5" t="s">
        <v>1406</v>
      </c>
      <c r="B1540" s="5" t="s">
        <v>1406</v>
      </c>
    </row>
    <row r="1541" spans="1:2" x14ac:dyDescent="0.25">
      <c r="A1541" s="5" t="s">
        <v>1407</v>
      </c>
      <c r="B1541" s="5" t="s">
        <v>1407</v>
      </c>
    </row>
    <row r="1542" spans="1:2" x14ac:dyDescent="0.25">
      <c r="A1542" s="5" t="s">
        <v>1408</v>
      </c>
      <c r="B1542" s="5" t="s">
        <v>1408</v>
      </c>
    </row>
    <row r="1543" spans="1:2" x14ac:dyDescent="0.25">
      <c r="A1543" s="5" t="s">
        <v>1409</v>
      </c>
      <c r="B1543" s="5" t="s">
        <v>1409</v>
      </c>
    </row>
    <row r="1544" spans="1:2" x14ac:dyDescent="0.25">
      <c r="A1544" s="5" t="s">
        <v>2757</v>
      </c>
      <c r="B1544" s="5" t="s">
        <v>2757</v>
      </c>
    </row>
    <row r="1545" spans="1:2" x14ac:dyDescent="0.25">
      <c r="A1545" s="5" t="s">
        <v>1410</v>
      </c>
      <c r="B1545" s="5" t="s">
        <v>1410</v>
      </c>
    </row>
    <row r="1546" spans="1:2" x14ac:dyDescent="0.25">
      <c r="A1546" s="5" t="s">
        <v>2758</v>
      </c>
      <c r="B1546" s="5" t="s">
        <v>2758</v>
      </c>
    </row>
    <row r="1547" spans="1:2" x14ac:dyDescent="0.25">
      <c r="A1547" s="5" t="s">
        <v>1411</v>
      </c>
      <c r="B1547" s="5" t="s">
        <v>1411</v>
      </c>
    </row>
    <row r="1548" spans="1:2" x14ac:dyDescent="0.25">
      <c r="A1548" s="5" t="s">
        <v>1412</v>
      </c>
      <c r="B1548" s="5" t="s">
        <v>1412</v>
      </c>
    </row>
    <row r="1549" spans="1:2" x14ac:dyDescent="0.25">
      <c r="A1549" s="5" t="s">
        <v>2759</v>
      </c>
      <c r="B1549" s="5" t="s">
        <v>2759</v>
      </c>
    </row>
    <row r="1550" spans="1:2" x14ac:dyDescent="0.25">
      <c r="A1550" s="5" t="s">
        <v>1413</v>
      </c>
      <c r="B1550" s="5" t="s">
        <v>1413</v>
      </c>
    </row>
    <row r="1551" spans="1:2" x14ac:dyDescent="0.25">
      <c r="A1551" s="5" t="s">
        <v>1413</v>
      </c>
      <c r="B1551" s="5" t="s">
        <v>1413</v>
      </c>
    </row>
    <row r="1552" spans="1:2" x14ac:dyDescent="0.25">
      <c r="A1552" s="5" t="s">
        <v>1414</v>
      </c>
      <c r="B1552" s="5" t="s">
        <v>1414</v>
      </c>
    </row>
    <row r="1553" spans="1:2" x14ac:dyDescent="0.25">
      <c r="A1553" s="5" t="s">
        <v>1415</v>
      </c>
      <c r="B1553" s="5" t="s">
        <v>1415</v>
      </c>
    </row>
    <row r="1554" spans="1:2" x14ac:dyDescent="0.25">
      <c r="A1554" s="5" t="s">
        <v>1416</v>
      </c>
      <c r="B1554" s="5" t="s">
        <v>1416</v>
      </c>
    </row>
    <row r="1555" spans="1:2" x14ac:dyDescent="0.25">
      <c r="A1555" s="5" t="s">
        <v>1417</v>
      </c>
      <c r="B1555" s="5" t="s">
        <v>1417</v>
      </c>
    </row>
    <row r="1556" spans="1:2" x14ac:dyDescent="0.25">
      <c r="A1556" s="5" t="s">
        <v>1418</v>
      </c>
      <c r="B1556" s="5" t="s">
        <v>1418</v>
      </c>
    </row>
    <row r="1557" spans="1:2" x14ac:dyDescent="0.25">
      <c r="A1557" s="5" t="s">
        <v>1419</v>
      </c>
      <c r="B1557" s="5" t="s">
        <v>1419</v>
      </c>
    </row>
    <row r="1558" spans="1:2" x14ac:dyDescent="0.25">
      <c r="A1558" s="5" t="s">
        <v>1420</v>
      </c>
      <c r="B1558" s="5" t="s">
        <v>1420</v>
      </c>
    </row>
    <row r="1559" spans="1:2" x14ac:dyDescent="0.25">
      <c r="A1559" s="5" t="s">
        <v>1421</v>
      </c>
      <c r="B1559" s="5" t="s">
        <v>1421</v>
      </c>
    </row>
    <row r="1560" spans="1:2" x14ac:dyDescent="0.25">
      <c r="A1560" s="5" t="s">
        <v>1422</v>
      </c>
      <c r="B1560" s="5" t="s">
        <v>1422</v>
      </c>
    </row>
    <row r="1561" spans="1:2" x14ac:dyDescent="0.25">
      <c r="A1561" s="5" t="s">
        <v>2760</v>
      </c>
      <c r="B1561" s="5" t="s">
        <v>2760</v>
      </c>
    </row>
    <row r="1562" spans="1:2" x14ac:dyDescent="0.25">
      <c r="A1562" s="5" t="s">
        <v>1423</v>
      </c>
      <c r="B1562" s="5" t="s">
        <v>1423</v>
      </c>
    </row>
    <row r="1563" spans="1:2" x14ac:dyDescent="0.25">
      <c r="A1563" s="5" t="s">
        <v>1424</v>
      </c>
      <c r="B1563" s="5" t="s">
        <v>1424</v>
      </c>
    </row>
    <row r="1564" spans="1:2" x14ac:dyDescent="0.25">
      <c r="A1564" s="5" t="s">
        <v>1425</v>
      </c>
      <c r="B1564" s="5" t="s">
        <v>1425</v>
      </c>
    </row>
    <row r="1565" spans="1:2" x14ac:dyDescent="0.25">
      <c r="A1565" s="5" t="s">
        <v>1426</v>
      </c>
      <c r="B1565" s="5" t="s">
        <v>1426</v>
      </c>
    </row>
    <row r="1566" spans="1:2" x14ac:dyDescent="0.25">
      <c r="A1566" s="5" t="s">
        <v>1427</v>
      </c>
      <c r="B1566" s="5" t="s">
        <v>1427</v>
      </c>
    </row>
    <row r="1567" spans="1:2" x14ac:dyDescent="0.25">
      <c r="A1567" s="5" t="s">
        <v>1427</v>
      </c>
      <c r="B1567" s="5" t="s">
        <v>1427</v>
      </c>
    </row>
    <row r="1568" spans="1:2" x14ac:dyDescent="0.25">
      <c r="A1568" s="5" t="s">
        <v>1428</v>
      </c>
      <c r="B1568" s="5" t="s">
        <v>2535</v>
      </c>
    </row>
    <row r="1569" spans="1:2" x14ac:dyDescent="0.25">
      <c r="A1569" s="5" t="s">
        <v>1429</v>
      </c>
      <c r="B1569" s="5" t="s">
        <v>1429</v>
      </c>
    </row>
    <row r="1570" spans="1:2" x14ac:dyDescent="0.25">
      <c r="A1570" s="5" t="s">
        <v>2761</v>
      </c>
      <c r="B1570" s="5" t="s">
        <v>2761</v>
      </c>
    </row>
    <row r="1571" spans="1:2" x14ac:dyDescent="0.25">
      <c r="A1571" s="5" t="s">
        <v>1430</v>
      </c>
      <c r="B1571" s="5" t="s">
        <v>1430</v>
      </c>
    </row>
    <row r="1572" spans="1:2" x14ac:dyDescent="0.25">
      <c r="A1572" s="5" t="s">
        <v>1431</v>
      </c>
      <c r="B1572" s="5" t="s">
        <v>1431</v>
      </c>
    </row>
    <row r="1573" spans="1:2" x14ac:dyDescent="0.25">
      <c r="A1573" s="5" t="s">
        <v>1432</v>
      </c>
      <c r="B1573" s="5" t="s">
        <v>1432</v>
      </c>
    </row>
    <row r="1574" spans="1:2" x14ac:dyDescent="0.25">
      <c r="A1574" s="5" t="s">
        <v>1433</v>
      </c>
      <c r="B1574" s="5" t="s">
        <v>1433</v>
      </c>
    </row>
    <row r="1575" spans="1:2" x14ac:dyDescent="0.25">
      <c r="A1575" s="5" t="s">
        <v>1434</v>
      </c>
      <c r="B1575" s="5" t="s">
        <v>1434</v>
      </c>
    </row>
    <row r="1576" spans="1:2" x14ac:dyDescent="0.25">
      <c r="A1576" s="5" t="s">
        <v>1435</v>
      </c>
      <c r="B1576" s="5" t="s">
        <v>1435</v>
      </c>
    </row>
    <row r="1577" spans="1:2" x14ac:dyDescent="0.25">
      <c r="A1577" s="5" t="s">
        <v>1436</v>
      </c>
      <c r="B1577" s="5" t="s">
        <v>1436</v>
      </c>
    </row>
    <row r="1578" spans="1:2" x14ac:dyDescent="0.25">
      <c r="A1578" s="5" t="s">
        <v>2762</v>
      </c>
      <c r="B1578" s="5" t="s">
        <v>2762</v>
      </c>
    </row>
    <row r="1579" spans="1:2" x14ac:dyDescent="0.25">
      <c r="A1579" s="5" t="s">
        <v>1437</v>
      </c>
      <c r="B1579" s="5" t="s">
        <v>1437</v>
      </c>
    </row>
    <row r="1580" spans="1:2" x14ac:dyDescent="0.25">
      <c r="A1580" s="5" t="s">
        <v>1438</v>
      </c>
      <c r="B1580" s="5" t="s">
        <v>1438</v>
      </c>
    </row>
    <row r="1581" spans="1:2" x14ac:dyDescent="0.25">
      <c r="A1581" s="5" t="s">
        <v>2763</v>
      </c>
      <c r="B1581" s="5" t="s">
        <v>2763</v>
      </c>
    </row>
    <row r="1582" spans="1:2" x14ac:dyDescent="0.25">
      <c r="A1582" s="5" t="s">
        <v>1439</v>
      </c>
      <c r="B1582" s="5" t="s">
        <v>1439</v>
      </c>
    </row>
    <row r="1583" spans="1:2" x14ac:dyDescent="0.25">
      <c r="A1583" s="5" t="s">
        <v>1440</v>
      </c>
      <c r="B1583" s="5" t="s">
        <v>1440</v>
      </c>
    </row>
    <row r="1584" spans="1:2" x14ac:dyDescent="0.25">
      <c r="A1584" s="5" t="s">
        <v>1441</v>
      </c>
      <c r="B1584" s="5" t="s">
        <v>1441</v>
      </c>
    </row>
    <row r="1585" spans="1:2" x14ac:dyDescent="0.25">
      <c r="A1585" s="5" t="s">
        <v>1442</v>
      </c>
      <c r="B1585" s="5" t="s">
        <v>1442</v>
      </c>
    </row>
    <row r="1586" spans="1:2" x14ac:dyDescent="0.25">
      <c r="A1586" s="5" t="s">
        <v>1443</v>
      </c>
      <c r="B1586" s="5" t="s">
        <v>1443</v>
      </c>
    </row>
    <row r="1587" spans="1:2" x14ac:dyDescent="0.25">
      <c r="A1587" s="5" t="s">
        <v>1444</v>
      </c>
      <c r="B1587" s="5" t="s">
        <v>1444</v>
      </c>
    </row>
    <row r="1588" spans="1:2" x14ac:dyDescent="0.25">
      <c r="A1588" s="5" t="s">
        <v>1445</v>
      </c>
      <c r="B1588" s="5" t="s">
        <v>1445</v>
      </c>
    </row>
    <row r="1589" spans="1:2" x14ac:dyDescent="0.25">
      <c r="A1589" s="5" t="s">
        <v>1446</v>
      </c>
      <c r="B1589" s="5" t="s">
        <v>1446</v>
      </c>
    </row>
    <row r="1590" spans="1:2" x14ac:dyDescent="0.25">
      <c r="A1590" s="5" t="s">
        <v>1447</v>
      </c>
      <c r="B1590" s="5" t="s">
        <v>1447</v>
      </c>
    </row>
    <row r="1591" spans="1:2" x14ac:dyDescent="0.25">
      <c r="A1591" s="5" t="s">
        <v>1448</v>
      </c>
      <c r="B1591" s="5" t="s">
        <v>1448</v>
      </c>
    </row>
    <row r="1592" spans="1:2" x14ac:dyDescent="0.25">
      <c r="A1592" s="5" t="s">
        <v>1449</v>
      </c>
      <c r="B1592" s="5" t="s">
        <v>1449</v>
      </c>
    </row>
    <row r="1593" spans="1:2" x14ac:dyDescent="0.25">
      <c r="A1593" s="5" t="s">
        <v>1450</v>
      </c>
      <c r="B1593" s="5" t="s">
        <v>1450</v>
      </c>
    </row>
    <row r="1594" spans="1:2" ht="30" x14ac:dyDescent="0.25">
      <c r="A1594" s="5" t="s">
        <v>1451</v>
      </c>
      <c r="B1594" s="5" t="s">
        <v>1451</v>
      </c>
    </row>
    <row r="1595" spans="1:2" x14ac:dyDescent="0.25">
      <c r="A1595" s="5" t="s">
        <v>1452</v>
      </c>
      <c r="B1595" s="5" t="s">
        <v>1452</v>
      </c>
    </row>
    <row r="1596" spans="1:2" x14ac:dyDescent="0.25">
      <c r="A1596" s="5" t="s">
        <v>1453</v>
      </c>
      <c r="B1596" s="5" t="s">
        <v>1453</v>
      </c>
    </row>
    <row r="1597" spans="1:2" x14ac:dyDescent="0.25">
      <c r="A1597" s="5" t="s">
        <v>1454</v>
      </c>
      <c r="B1597" s="5" t="s">
        <v>1454</v>
      </c>
    </row>
    <row r="1598" spans="1:2" x14ac:dyDescent="0.25">
      <c r="A1598" s="5" t="s">
        <v>1455</v>
      </c>
      <c r="B1598" s="5" t="s">
        <v>1455</v>
      </c>
    </row>
    <row r="1599" spans="1:2" x14ac:dyDescent="0.25">
      <c r="A1599" s="5" t="s">
        <v>1456</v>
      </c>
      <c r="B1599" s="5" t="s">
        <v>1456</v>
      </c>
    </row>
    <row r="1600" spans="1:2" x14ac:dyDescent="0.25">
      <c r="A1600" s="5" t="s">
        <v>2764</v>
      </c>
      <c r="B1600" s="5" t="s">
        <v>2764</v>
      </c>
    </row>
    <row r="1601" spans="1:2" x14ac:dyDescent="0.25">
      <c r="A1601" s="5" t="s">
        <v>1457</v>
      </c>
      <c r="B1601" s="5" t="s">
        <v>1457</v>
      </c>
    </row>
    <row r="1602" spans="1:2" x14ac:dyDescent="0.25">
      <c r="A1602" s="5" t="s">
        <v>1458</v>
      </c>
      <c r="B1602" s="5" t="s">
        <v>1458</v>
      </c>
    </row>
    <row r="1603" spans="1:2" x14ac:dyDescent="0.25">
      <c r="A1603" s="5" t="s">
        <v>1459</v>
      </c>
      <c r="B1603" s="5" t="s">
        <v>1459</v>
      </c>
    </row>
    <row r="1604" spans="1:2" x14ac:dyDescent="0.25">
      <c r="A1604" s="5" t="s">
        <v>1460</v>
      </c>
      <c r="B1604" s="5" t="s">
        <v>1460</v>
      </c>
    </row>
    <row r="1605" spans="1:2" x14ac:dyDescent="0.25">
      <c r="A1605" s="5" t="s">
        <v>1461</v>
      </c>
      <c r="B1605" s="5" t="s">
        <v>1461</v>
      </c>
    </row>
    <row r="1606" spans="1:2" x14ac:dyDescent="0.25">
      <c r="A1606" s="5" t="s">
        <v>1462</v>
      </c>
      <c r="B1606" s="5" t="s">
        <v>1462</v>
      </c>
    </row>
    <row r="1607" spans="1:2" x14ac:dyDescent="0.25">
      <c r="A1607" s="5" t="s">
        <v>1463</v>
      </c>
      <c r="B1607" s="5" t="s">
        <v>1463</v>
      </c>
    </row>
    <row r="1608" spans="1:2" x14ac:dyDescent="0.25">
      <c r="A1608" s="5" t="s">
        <v>1464</v>
      </c>
      <c r="B1608" s="5" t="s">
        <v>1464</v>
      </c>
    </row>
    <row r="1609" spans="1:2" x14ac:dyDescent="0.25">
      <c r="A1609" s="5" t="s">
        <v>1465</v>
      </c>
      <c r="B1609" s="5" t="s">
        <v>1465</v>
      </c>
    </row>
    <row r="1610" spans="1:2" x14ac:dyDescent="0.25">
      <c r="A1610" s="5" t="s">
        <v>1466</v>
      </c>
      <c r="B1610" s="5" t="s">
        <v>1466</v>
      </c>
    </row>
    <row r="1611" spans="1:2" x14ac:dyDescent="0.25">
      <c r="A1611" s="5" t="s">
        <v>1467</v>
      </c>
      <c r="B1611" s="5" t="s">
        <v>1467</v>
      </c>
    </row>
    <row r="1612" spans="1:2" x14ac:dyDescent="0.25">
      <c r="A1612" s="5" t="s">
        <v>1468</v>
      </c>
      <c r="B1612" s="5" t="s">
        <v>1468</v>
      </c>
    </row>
    <row r="1613" spans="1:2" x14ac:dyDescent="0.25">
      <c r="A1613" s="5" t="s">
        <v>1469</v>
      </c>
      <c r="B1613" s="5" t="s">
        <v>1469</v>
      </c>
    </row>
    <row r="1614" spans="1:2" x14ac:dyDescent="0.25">
      <c r="A1614" s="5" t="s">
        <v>1470</v>
      </c>
      <c r="B1614" s="5" t="s">
        <v>1470</v>
      </c>
    </row>
    <row r="1615" spans="1:2" x14ac:dyDescent="0.25">
      <c r="A1615" s="5" t="s">
        <v>1471</v>
      </c>
      <c r="B1615" s="5" t="s">
        <v>1471</v>
      </c>
    </row>
    <row r="1616" spans="1:2" x14ac:dyDescent="0.25">
      <c r="A1616" s="5" t="s">
        <v>2808</v>
      </c>
      <c r="B1616" s="5" t="s">
        <v>2808</v>
      </c>
    </row>
    <row r="1617" spans="1:2" x14ac:dyDescent="0.25">
      <c r="A1617" s="5" t="s">
        <v>1472</v>
      </c>
      <c r="B1617" s="5" t="s">
        <v>1472</v>
      </c>
    </row>
    <row r="1618" spans="1:2" x14ac:dyDescent="0.25">
      <c r="A1618" s="5" t="s">
        <v>1473</v>
      </c>
      <c r="B1618" s="5" t="s">
        <v>1473</v>
      </c>
    </row>
    <row r="1619" spans="1:2" x14ac:dyDescent="0.25">
      <c r="A1619" s="5" t="s">
        <v>1474</v>
      </c>
      <c r="B1619" s="5" t="s">
        <v>1474</v>
      </c>
    </row>
    <row r="1620" spans="1:2" x14ac:dyDescent="0.25">
      <c r="A1620" s="5" t="s">
        <v>1475</v>
      </c>
      <c r="B1620" s="5" t="s">
        <v>1475</v>
      </c>
    </row>
    <row r="1621" spans="1:2" ht="30" x14ac:dyDescent="0.25">
      <c r="A1621" s="5" t="s">
        <v>1476</v>
      </c>
      <c r="B1621" s="5" t="s">
        <v>1476</v>
      </c>
    </row>
    <row r="1622" spans="1:2" x14ac:dyDescent="0.25">
      <c r="A1622" s="5" t="s">
        <v>1477</v>
      </c>
      <c r="B1622" s="5" t="s">
        <v>1477</v>
      </c>
    </row>
    <row r="1623" spans="1:2" x14ac:dyDescent="0.25">
      <c r="A1623" s="5" t="s">
        <v>1478</v>
      </c>
      <c r="B1623" s="5" t="s">
        <v>1478</v>
      </c>
    </row>
    <row r="1624" spans="1:2" x14ac:dyDescent="0.25">
      <c r="A1624" s="5" t="s">
        <v>1479</v>
      </c>
      <c r="B1624" s="5" t="s">
        <v>1479</v>
      </c>
    </row>
    <row r="1625" spans="1:2" x14ac:dyDescent="0.25">
      <c r="A1625" s="5" t="s">
        <v>1480</v>
      </c>
      <c r="B1625" s="5" t="s">
        <v>1480</v>
      </c>
    </row>
    <row r="1626" spans="1:2" x14ac:dyDescent="0.25">
      <c r="A1626" s="5" t="s">
        <v>1481</v>
      </c>
      <c r="B1626" s="5" t="s">
        <v>1481</v>
      </c>
    </row>
    <row r="1627" spans="1:2" x14ac:dyDescent="0.25">
      <c r="A1627" s="5" t="s">
        <v>1482</v>
      </c>
      <c r="B1627" s="5" t="s">
        <v>1482</v>
      </c>
    </row>
    <row r="1628" spans="1:2" x14ac:dyDescent="0.25">
      <c r="A1628" s="5" t="s">
        <v>1483</v>
      </c>
      <c r="B1628" s="5" t="s">
        <v>1483</v>
      </c>
    </row>
    <row r="1629" spans="1:2" x14ac:dyDescent="0.25">
      <c r="A1629" s="5" t="s">
        <v>1484</v>
      </c>
      <c r="B1629" s="5" t="s">
        <v>1484</v>
      </c>
    </row>
    <row r="1630" spans="1:2" x14ac:dyDescent="0.25">
      <c r="A1630" s="5" t="s">
        <v>1485</v>
      </c>
      <c r="B1630" s="5" t="s">
        <v>1485</v>
      </c>
    </row>
    <row r="1631" spans="1:2" x14ac:dyDescent="0.25">
      <c r="A1631" s="5" t="s">
        <v>2765</v>
      </c>
      <c r="B1631" s="5" t="s">
        <v>2765</v>
      </c>
    </row>
    <row r="1632" spans="1:2" x14ac:dyDescent="0.25">
      <c r="A1632" s="5" t="s">
        <v>1486</v>
      </c>
      <c r="B1632" s="5" t="s">
        <v>1486</v>
      </c>
    </row>
    <row r="1633" spans="1:2" x14ac:dyDescent="0.25">
      <c r="A1633" s="5" t="s">
        <v>1487</v>
      </c>
      <c r="B1633" s="5" t="s">
        <v>1487</v>
      </c>
    </row>
    <row r="1634" spans="1:2" x14ac:dyDescent="0.25">
      <c r="A1634" s="5" t="s">
        <v>1488</v>
      </c>
      <c r="B1634" s="5" t="s">
        <v>1488</v>
      </c>
    </row>
    <row r="1635" spans="1:2" x14ac:dyDescent="0.25">
      <c r="A1635" s="5" t="s">
        <v>1489</v>
      </c>
      <c r="B1635" s="5" t="s">
        <v>1489</v>
      </c>
    </row>
    <row r="1636" spans="1:2" x14ac:dyDescent="0.25">
      <c r="A1636" s="5" t="s">
        <v>1490</v>
      </c>
      <c r="B1636" s="5" t="s">
        <v>1490</v>
      </c>
    </row>
    <row r="1637" spans="1:2" x14ac:dyDescent="0.25">
      <c r="A1637" s="5" t="s">
        <v>2766</v>
      </c>
      <c r="B1637" s="5" t="s">
        <v>2766</v>
      </c>
    </row>
    <row r="1638" spans="1:2" x14ac:dyDescent="0.25">
      <c r="A1638" s="5" t="s">
        <v>1491</v>
      </c>
      <c r="B1638" s="5" t="s">
        <v>1492</v>
      </c>
    </row>
    <row r="1639" spans="1:2" x14ac:dyDescent="0.25">
      <c r="A1639" s="5" t="s">
        <v>1493</v>
      </c>
      <c r="B1639" s="5" t="e">
        <v>#N/A</v>
      </c>
    </row>
    <row r="1640" spans="1:2" x14ac:dyDescent="0.25">
      <c r="A1640" s="5" t="s">
        <v>1494</v>
      </c>
      <c r="B1640" s="5" t="s">
        <v>1494</v>
      </c>
    </row>
    <row r="1641" spans="1:2" x14ac:dyDescent="0.25">
      <c r="A1641" s="5" t="s">
        <v>1495</v>
      </c>
      <c r="B1641" s="5" t="s">
        <v>1495</v>
      </c>
    </row>
    <row r="1642" spans="1:2" x14ac:dyDescent="0.25">
      <c r="A1642" s="5" t="s">
        <v>1496</v>
      </c>
      <c r="B1642" s="5" t="s">
        <v>1496</v>
      </c>
    </row>
    <row r="1643" spans="1:2" x14ac:dyDescent="0.25">
      <c r="A1643" s="5" t="s">
        <v>1497</v>
      </c>
      <c r="B1643" s="5" t="s">
        <v>1497</v>
      </c>
    </row>
    <row r="1644" spans="1:2" x14ac:dyDescent="0.25">
      <c r="A1644" s="5" t="s">
        <v>1498</v>
      </c>
      <c r="B1644" s="5" t="s">
        <v>1498</v>
      </c>
    </row>
    <row r="1645" spans="1:2" x14ac:dyDescent="0.25">
      <c r="A1645" s="5" t="s">
        <v>1499</v>
      </c>
      <c r="B1645" s="5" t="s">
        <v>1499</v>
      </c>
    </row>
    <row r="1646" spans="1:2" x14ac:dyDescent="0.25">
      <c r="A1646" s="5" t="s">
        <v>1500</v>
      </c>
      <c r="B1646" s="5" t="s">
        <v>1500</v>
      </c>
    </row>
    <row r="1647" spans="1:2" x14ac:dyDescent="0.25">
      <c r="A1647" s="5" t="s">
        <v>1501</v>
      </c>
      <c r="B1647" s="5" t="s">
        <v>1501</v>
      </c>
    </row>
    <row r="1648" spans="1:2" x14ac:dyDescent="0.25">
      <c r="A1648" s="5" t="s">
        <v>1502</v>
      </c>
      <c r="B1648" s="5" t="s">
        <v>1502</v>
      </c>
    </row>
    <row r="1649" spans="1:2" x14ac:dyDescent="0.25">
      <c r="A1649" s="5" t="s">
        <v>1503</v>
      </c>
      <c r="B1649" s="5" t="s">
        <v>1503</v>
      </c>
    </row>
    <row r="1650" spans="1:2" x14ac:dyDescent="0.25">
      <c r="A1650" s="5" t="s">
        <v>2767</v>
      </c>
      <c r="B1650" s="5" t="s">
        <v>2767</v>
      </c>
    </row>
    <row r="1651" spans="1:2" x14ac:dyDescent="0.25">
      <c r="A1651" s="5" t="s">
        <v>1504</v>
      </c>
      <c r="B1651" s="5" t="s">
        <v>1504</v>
      </c>
    </row>
    <row r="1652" spans="1:2" x14ac:dyDescent="0.25">
      <c r="A1652" s="5" t="s">
        <v>1505</v>
      </c>
      <c r="B1652" s="5" t="s">
        <v>1505</v>
      </c>
    </row>
    <row r="1653" spans="1:2" x14ac:dyDescent="0.25">
      <c r="A1653" s="5" t="s">
        <v>1506</v>
      </c>
      <c r="B1653" s="5" t="s">
        <v>1506</v>
      </c>
    </row>
    <row r="1654" spans="1:2" x14ac:dyDescent="0.25">
      <c r="A1654" s="5" t="s">
        <v>1507</v>
      </c>
      <c r="B1654" s="5" t="s">
        <v>1507</v>
      </c>
    </row>
    <row r="1655" spans="1:2" x14ac:dyDescent="0.25">
      <c r="A1655" s="5" t="s">
        <v>1508</v>
      </c>
      <c r="B1655" s="5" t="s">
        <v>1508</v>
      </c>
    </row>
    <row r="1656" spans="1:2" x14ac:dyDescent="0.25">
      <c r="A1656" s="5" t="s">
        <v>1509</v>
      </c>
      <c r="B1656" s="5" t="s">
        <v>1509</v>
      </c>
    </row>
    <row r="1657" spans="1:2" x14ac:dyDescent="0.25">
      <c r="A1657" s="5" t="s">
        <v>1510</v>
      </c>
      <c r="B1657" s="5" t="s">
        <v>1510</v>
      </c>
    </row>
    <row r="1658" spans="1:2" x14ac:dyDescent="0.25">
      <c r="A1658" s="5" t="s">
        <v>1511</v>
      </c>
      <c r="B1658" s="5" t="s">
        <v>1511</v>
      </c>
    </row>
    <row r="1659" spans="1:2" x14ac:dyDescent="0.25">
      <c r="A1659" s="5" t="s">
        <v>2768</v>
      </c>
      <c r="B1659" s="5" t="s">
        <v>2768</v>
      </c>
    </row>
    <row r="1660" spans="1:2" x14ac:dyDescent="0.25">
      <c r="A1660" s="5" t="s">
        <v>1512</v>
      </c>
      <c r="B1660" s="5" t="s">
        <v>1512</v>
      </c>
    </row>
    <row r="1661" spans="1:2" x14ac:dyDescent="0.25">
      <c r="A1661" s="5" t="s">
        <v>1513</v>
      </c>
      <c r="B1661" s="5" t="s">
        <v>1514</v>
      </c>
    </row>
    <row r="1662" spans="1:2" x14ac:dyDescent="0.25">
      <c r="A1662" s="5" t="s">
        <v>1515</v>
      </c>
      <c r="B1662" s="5" t="s">
        <v>1515</v>
      </c>
    </row>
    <row r="1663" spans="1:2" x14ac:dyDescent="0.25">
      <c r="A1663" s="5" t="s">
        <v>1516</v>
      </c>
      <c r="B1663" s="5" t="s">
        <v>1516</v>
      </c>
    </row>
    <row r="1664" spans="1:2" x14ac:dyDescent="0.25">
      <c r="A1664" s="5" t="s">
        <v>1517</v>
      </c>
      <c r="B1664" s="5" t="s">
        <v>2271</v>
      </c>
    </row>
    <row r="1665" spans="1:2" x14ac:dyDescent="0.25">
      <c r="A1665" s="5" t="s">
        <v>1518</v>
      </c>
      <c r="B1665" s="5" t="s">
        <v>1518</v>
      </c>
    </row>
    <row r="1666" spans="1:2" x14ac:dyDescent="0.25">
      <c r="A1666" s="5" t="s">
        <v>1519</v>
      </c>
      <c r="B1666" s="5" t="s">
        <v>1519</v>
      </c>
    </row>
    <row r="1667" spans="1:2" x14ac:dyDescent="0.25">
      <c r="A1667" s="5" t="s">
        <v>1520</v>
      </c>
      <c r="B1667" s="5" t="s">
        <v>1520</v>
      </c>
    </row>
    <row r="1668" spans="1:2" x14ac:dyDescent="0.25">
      <c r="A1668" s="5" t="s">
        <v>1521</v>
      </c>
      <c r="B1668" s="5" t="s">
        <v>1521</v>
      </c>
    </row>
    <row r="1669" spans="1:2" x14ac:dyDescent="0.25">
      <c r="A1669" s="5" t="s">
        <v>1522</v>
      </c>
      <c r="B1669" s="5" t="s">
        <v>1522</v>
      </c>
    </row>
    <row r="1670" spans="1:2" x14ac:dyDescent="0.25">
      <c r="A1670" s="5" t="s">
        <v>1523</v>
      </c>
      <c r="B1670" s="5" t="s">
        <v>1523</v>
      </c>
    </row>
    <row r="1671" spans="1:2" x14ac:dyDescent="0.25">
      <c r="A1671" s="5" t="s">
        <v>1524</v>
      </c>
      <c r="B1671" s="5" t="s">
        <v>1524</v>
      </c>
    </row>
    <row r="1672" spans="1:2" x14ac:dyDescent="0.25">
      <c r="A1672" s="5" t="s">
        <v>1525</v>
      </c>
      <c r="B1672" s="5" t="s">
        <v>1525</v>
      </c>
    </row>
    <row r="1673" spans="1:2" x14ac:dyDescent="0.25">
      <c r="A1673" s="5" t="s">
        <v>1526</v>
      </c>
      <c r="B1673" s="5" t="s">
        <v>1526</v>
      </c>
    </row>
    <row r="1674" spans="1:2" x14ac:dyDescent="0.25">
      <c r="A1674" s="5" t="s">
        <v>1527</v>
      </c>
      <c r="B1674" s="5" t="s">
        <v>1527</v>
      </c>
    </row>
    <row r="1675" spans="1:2" x14ac:dyDescent="0.25">
      <c r="A1675" s="5" t="s">
        <v>1528</v>
      </c>
      <c r="B1675" s="5" t="s">
        <v>1528</v>
      </c>
    </row>
    <row r="1676" spans="1:2" x14ac:dyDescent="0.25">
      <c r="A1676" s="5" t="s">
        <v>1529</v>
      </c>
      <c r="B1676" s="5" t="s">
        <v>1529</v>
      </c>
    </row>
    <row r="1677" spans="1:2" x14ac:dyDescent="0.25">
      <c r="A1677" s="5" t="s">
        <v>1530</v>
      </c>
      <c r="B1677" s="5" t="s">
        <v>1530</v>
      </c>
    </row>
    <row r="1678" spans="1:2" x14ac:dyDescent="0.25">
      <c r="A1678" s="5" t="s">
        <v>1531</v>
      </c>
      <c r="B1678" s="5" t="s">
        <v>1531</v>
      </c>
    </row>
    <row r="1679" spans="1:2" x14ac:dyDescent="0.25">
      <c r="A1679" s="5" t="s">
        <v>2769</v>
      </c>
      <c r="B1679" s="5" t="s">
        <v>2769</v>
      </c>
    </row>
    <row r="1680" spans="1:2" x14ac:dyDescent="0.25">
      <c r="A1680" s="5" t="s">
        <v>1532</v>
      </c>
      <c r="B1680" s="5" t="s">
        <v>1532</v>
      </c>
    </row>
    <row r="1681" spans="1:2" x14ac:dyDescent="0.25">
      <c r="A1681" s="5" t="s">
        <v>1533</v>
      </c>
      <c r="B1681" s="5" t="s">
        <v>1533</v>
      </c>
    </row>
    <row r="1682" spans="1:2" x14ac:dyDescent="0.25">
      <c r="A1682" s="5" t="s">
        <v>1534</v>
      </c>
      <c r="B1682" s="5" t="s">
        <v>1534</v>
      </c>
    </row>
    <row r="1683" spans="1:2" x14ac:dyDescent="0.25">
      <c r="A1683" s="5" t="s">
        <v>2770</v>
      </c>
      <c r="B1683" s="5" t="s">
        <v>2770</v>
      </c>
    </row>
    <row r="1684" spans="1:2" x14ac:dyDescent="0.25">
      <c r="A1684" s="5" t="s">
        <v>1535</v>
      </c>
      <c r="B1684" s="5" t="s">
        <v>1535</v>
      </c>
    </row>
    <row r="1685" spans="1:2" x14ac:dyDescent="0.25">
      <c r="A1685" s="5" t="s">
        <v>1536</v>
      </c>
      <c r="B1685" s="5" t="s">
        <v>1536</v>
      </c>
    </row>
    <row r="1686" spans="1:2" x14ac:dyDescent="0.25">
      <c r="A1686" s="5" t="s">
        <v>1537</v>
      </c>
      <c r="B1686" s="5" t="s">
        <v>1537</v>
      </c>
    </row>
    <row r="1687" spans="1:2" x14ac:dyDescent="0.25">
      <c r="A1687" s="5" t="s">
        <v>1538</v>
      </c>
      <c r="B1687" s="5" t="s">
        <v>1538</v>
      </c>
    </row>
    <row r="1688" spans="1:2" x14ac:dyDescent="0.25">
      <c r="A1688" s="5" t="s">
        <v>1539</v>
      </c>
      <c r="B1688" s="5" t="s">
        <v>1539</v>
      </c>
    </row>
    <row r="1689" spans="1:2" x14ac:dyDescent="0.25">
      <c r="A1689" s="5" t="s">
        <v>1540</v>
      </c>
      <c r="B1689" s="5" t="s">
        <v>1540</v>
      </c>
    </row>
    <row r="1690" spans="1:2" x14ac:dyDescent="0.25">
      <c r="A1690" s="5" t="s">
        <v>1541</v>
      </c>
      <c r="B1690" s="5" t="s">
        <v>1541</v>
      </c>
    </row>
    <row r="1691" spans="1:2" x14ac:dyDescent="0.25">
      <c r="A1691" s="5" t="s">
        <v>1542</v>
      </c>
      <c r="B1691" s="5" t="s">
        <v>1542</v>
      </c>
    </row>
    <row r="1692" spans="1:2" x14ac:dyDescent="0.25">
      <c r="A1692" s="5" t="s">
        <v>1543</v>
      </c>
      <c r="B1692" s="5" t="s">
        <v>1543</v>
      </c>
    </row>
    <row r="1693" spans="1:2" x14ac:dyDescent="0.25">
      <c r="A1693" s="5" t="s">
        <v>2771</v>
      </c>
      <c r="B1693" s="5" t="s">
        <v>2771</v>
      </c>
    </row>
    <row r="1694" spans="1:2" x14ac:dyDescent="0.25">
      <c r="A1694" s="5" t="s">
        <v>1544</v>
      </c>
      <c r="B1694" s="5" t="s">
        <v>2536</v>
      </c>
    </row>
    <row r="1695" spans="1:2" x14ac:dyDescent="0.25">
      <c r="A1695" s="5" t="s">
        <v>1545</v>
      </c>
      <c r="B1695" s="5" t="s">
        <v>1545</v>
      </c>
    </row>
    <row r="1696" spans="1:2" x14ac:dyDescent="0.25">
      <c r="A1696" s="5" t="s">
        <v>1546</v>
      </c>
      <c r="B1696" s="5" t="s">
        <v>1546</v>
      </c>
    </row>
    <row r="1697" spans="1:2" x14ac:dyDescent="0.25">
      <c r="A1697" s="5" t="s">
        <v>1547</v>
      </c>
      <c r="B1697" s="5" t="s">
        <v>1547</v>
      </c>
    </row>
    <row r="1698" spans="1:2" x14ac:dyDescent="0.25">
      <c r="A1698" s="5" t="s">
        <v>1548</v>
      </c>
      <c r="B1698" s="5" t="s">
        <v>1548</v>
      </c>
    </row>
    <row r="1699" spans="1:2" x14ac:dyDescent="0.25">
      <c r="A1699" s="5" t="s">
        <v>1549</v>
      </c>
      <c r="B1699" s="5" t="s">
        <v>1549</v>
      </c>
    </row>
    <row r="1700" spans="1:2" ht="30" x14ac:dyDescent="0.25">
      <c r="A1700" s="5" t="s">
        <v>1550</v>
      </c>
      <c r="B1700" s="5" t="s">
        <v>1550</v>
      </c>
    </row>
    <row r="1701" spans="1:2" x14ac:dyDescent="0.25">
      <c r="A1701" s="5" t="s">
        <v>1551</v>
      </c>
      <c r="B1701" s="5" t="s">
        <v>1551</v>
      </c>
    </row>
    <row r="1702" spans="1:2" x14ac:dyDescent="0.25">
      <c r="A1702" s="5" t="s">
        <v>1552</v>
      </c>
      <c r="B1702" s="5" t="s">
        <v>1552</v>
      </c>
    </row>
    <row r="1703" spans="1:2" x14ac:dyDescent="0.25">
      <c r="A1703" s="5" t="s">
        <v>1553</v>
      </c>
      <c r="B1703" s="5" t="s">
        <v>1553</v>
      </c>
    </row>
    <row r="1704" spans="1:2" x14ac:dyDescent="0.25">
      <c r="A1704" s="5" t="s">
        <v>1554</v>
      </c>
      <c r="B1704" s="5" t="s">
        <v>1554</v>
      </c>
    </row>
    <row r="1705" spans="1:2" x14ac:dyDescent="0.25">
      <c r="A1705" s="5" t="s">
        <v>1555</v>
      </c>
      <c r="B1705" s="5" t="s">
        <v>1555</v>
      </c>
    </row>
    <row r="1706" spans="1:2" x14ac:dyDescent="0.25">
      <c r="A1706" s="5" t="s">
        <v>1556</v>
      </c>
      <c r="B1706" s="5" t="s">
        <v>1556</v>
      </c>
    </row>
    <row r="1707" spans="1:2" x14ac:dyDescent="0.25">
      <c r="A1707" s="5" t="s">
        <v>2772</v>
      </c>
      <c r="B1707" s="5" t="s">
        <v>2772</v>
      </c>
    </row>
    <row r="1708" spans="1:2" x14ac:dyDescent="0.25">
      <c r="A1708" s="5" t="s">
        <v>1557</v>
      </c>
      <c r="B1708" s="5" t="s">
        <v>1557</v>
      </c>
    </row>
    <row r="1709" spans="1:2" x14ac:dyDescent="0.25">
      <c r="A1709" s="5" t="s">
        <v>1558</v>
      </c>
      <c r="B1709" s="5" t="s">
        <v>1558</v>
      </c>
    </row>
    <row r="1710" spans="1:2" x14ac:dyDescent="0.25">
      <c r="A1710" s="5" t="s">
        <v>2773</v>
      </c>
      <c r="B1710" s="5" t="s">
        <v>2773</v>
      </c>
    </row>
    <row r="1711" spans="1:2" x14ac:dyDescent="0.25">
      <c r="A1711" s="5" t="s">
        <v>1559</v>
      </c>
      <c r="B1711" s="5" t="s">
        <v>1559</v>
      </c>
    </row>
    <row r="1712" spans="1:2" x14ac:dyDescent="0.25">
      <c r="A1712" s="5" t="s">
        <v>1560</v>
      </c>
      <c r="B1712" s="5" t="s">
        <v>1560</v>
      </c>
    </row>
    <row r="1713" spans="1:2" x14ac:dyDescent="0.25">
      <c r="A1713" s="5" t="s">
        <v>1561</v>
      </c>
      <c r="B1713" s="5" t="s">
        <v>1561</v>
      </c>
    </row>
    <row r="1714" spans="1:2" x14ac:dyDescent="0.25">
      <c r="A1714" s="5" t="s">
        <v>1562</v>
      </c>
      <c r="B1714" s="5" t="s">
        <v>1562</v>
      </c>
    </row>
    <row r="1715" spans="1:2" x14ac:dyDescent="0.25">
      <c r="A1715" s="5" t="s">
        <v>1563</v>
      </c>
      <c r="B1715" s="5" t="s">
        <v>1563</v>
      </c>
    </row>
    <row r="1716" spans="1:2" x14ac:dyDescent="0.25">
      <c r="A1716" s="5" t="s">
        <v>1564</v>
      </c>
      <c r="B1716" s="5" t="s">
        <v>1564</v>
      </c>
    </row>
    <row r="1717" spans="1:2" x14ac:dyDescent="0.25">
      <c r="A1717" s="5" t="s">
        <v>2774</v>
      </c>
      <c r="B1717" s="5" t="s">
        <v>2774</v>
      </c>
    </row>
    <row r="1718" spans="1:2" x14ac:dyDescent="0.25">
      <c r="A1718" s="5" t="s">
        <v>1565</v>
      </c>
      <c r="B1718" s="5" t="s">
        <v>1565</v>
      </c>
    </row>
    <row r="1719" spans="1:2" x14ac:dyDescent="0.25">
      <c r="A1719" s="5" t="s">
        <v>1566</v>
      </c>
      <c r="B1719" s="5" t="s">
        <v>1566</v>
      </c>
    </row>
    <row r="1720" spans="1:2" x14ac:dyDescent="0.25">
      <c r="A1720" s="5" t="s">
        <v>1567</v>
      </c>
      <c r="B1720" s="5" t="s">
        <v>1567</v>
      </c>
    </row>
    <row r="1721" spans="1:2" x14ac:dyDescent="0.25">
      <c r="A1721" s="5" t="s">
        <v>1568</v>
      </c>
      <c r="B1721" s="5" t="s">
        <v>1568</v>
      </c>
    </row>
    <row r="1722" spans="1:2" x14ac:dyDescent="0.25">
      <c r="A1722" s="5" t="s">
        <v>1569</v>
      </c>
      <c r="B1722" s="5" t="s">
        <v>1569</v>
      </c>
    </row>
    <row r="1723" spans="1:2" x14ac:dyDescent="0.25">
      <c r="A1723" s="5" t="s">
        <v>1570</v>
      </c>
      <c r="B1723" s="5" t="s">
        <v>1570</v>
      </c>
    </row>
    <row r="1724" spans="1:2" x14ac:dyDescent="0.25">
      <c r="A1724" s="5" t="s">
        <v>1571</v>
      </c>
      <c r="B1724" s="5" t="s">
        <v>1571</v>
      </c>
    </row>
    <row r="1725" spans="1:2" x14ac:dyDescent="0.25">
      <c r="A1725" s="5" t="s">
        <v>1572</v>
      </c>
      <c r="B1725" s="5" t="s">
        <v>1572</v>
      </c>
    </row>
    <row r="1726" spans="1:2" x14ac:dyDescent="0.25">
      <c r="A1726" s="5" t="s">
        <v>1573</v>
      </c>
      <c r="B1726" s="5" t="s">
        <v>1573</v>
      </c>
    </row>
    <row r="1727" spans="1:2" x14ac:dyDescent="0.25">
      <c r="A1727" s="5" t="s">
        <v>1574</v>
      </c>
      <c r="B1727" s="5" t="s">
        <v>1574</v>
      </c>
    </row>
    <row r="1728" spans="1:2" x14ac:dyDescent="0.25">
      <c r="A1728" s="5" t="s">
        <v>1575</v>
      </c>
      <c r="B1728" s="5" t="s">
        <v>1575</v>
      </c>
    </row>
    <row r="1729" spans="1:2" x14ac:dyDescent="0.25">
      <c r="A1729" s="5" t="s">
        <v>1576</v>
      </c>
      <c r="B1729" s="5" t="s">
        <v>1576</v>
      </c>
    </row>
    <row r="1730" spans="1:2" x14ac:dyDescent="0.25">
      <c r="A1730" s="5" t="s">
        <v>1577</v>
      </c>
      <c r="B1730" s="5" t="s">
        <v>1577</v>
      </c>
    </row>
    <row r="1731" spans="1:2" x14ac:dyDescent="0.25">
      <c r="A1731" s="5" t="s">
        <v>1578</v>
      </c>
      <c r="B1731" s="5" t="s">
        <v>1578</v>
      </c>
    </row>
    <row r="1732" spans="1:2" x14ac:dyDescent="0.25">
      <c r="A1732" s="5" t="s">
        <v>2775</v>
      </c>
      <c r="B1732" s="5" t="s">
        <v>2775</v>
      </c>
    </row>
    <row r="1733" spans="1:2" x14ac:dyDescent="0.25">
      <c r="A1733" s="5" t="s">
        <v>1579</v>
      </c>
      <c r="B1733" s="5" t="s">
        <v>1579</v>
      </c>
    </row>
    <row r="1734" spans="1:2" x14ac:dyDescent="0.25">
      <c r="A1734" s="5" t="s">
        <v>2776</v>
      </c>
      <c r="B1734" s="5" t="s">
        <v>2776</v>
      </c>
    </row>
    <row r="1735" spans="1:2" x14ac:dyDescent="0.25">
      <c r="A1735" s="5" t="s">
        <v>1580</v>
      </c>
      <c r="B1735" s="5" t="s">
        <v>2200</v>
      </c>
    </row>
    <row r="1736" spans="1:2" x14ac:dyDescent="0.25">
      <c r="A1736" s="5" t="s">
        <v>1581</v>
      </c>
      <c r="B1736" s="5" t="s">
        <v>2201</v>
      </c>
    </row>
    <row r="1737" spans="1:2" x14ac:dyDescent="0.25">
      <c r="A1737" s="5" t="s">
        <v>1582</v>
      </c>
      <c r="B1737" s="5" t="s">
        <v>2202</v>
      </c>
    </row>
    <row r="1738" spans="1:2" x14ac:dyDescent="0.25">
      <c r="A1738" s="5" t="s">
        <v>1583</v>
      </c>
      <c r="B1738" s="5" t="s">
        <v>1583</v>
      </c>
    </row>
    <row r="1739" spans="1:2" x14ac:dyDescent="0.25">
      <c r="A1739" s="5" t="s">
        <v>1584</v>
      </c>
      <c r="B1739" s="5" t="s">
        <v>1584</v>
      </c>
    </row>
    <row r="1740" spans="1:2" x14ac:dyDescent="0.25">
      <c r="A1740" s="5" t="s">
        <v>1585</v>
      </c>
      <c r="B1740" s="5" t="s">
        <v>1585</v>
      </c>
    </row>
    <row r="1741" spans="1:2" x14ac:dyDescent="0.25">
      <c r="A1741" s="5" t="s">
        <v>1586</v>
      </c>
      <c r="B1741" s="5" t="s">
        <v>1586</v>
      </c>
    </row>
    <row r="1742" spans="1:2" x14ac:dyDescent="0.25">
      <c r="A1742" s="5" t="s">
        <v>1587</v>
      </c>
      <c r="B1742" s="5" t="s">
        <v>1587</v>
      </c>
    </row>
    <row r="1743" spans="1:2" x14ac:dyDescent="0.25">
      <c r="A1743" s="5" t="s">
        <v>1588</v>
      </c>
      <c r="B1743" s="5" t="s">
        <v>1588</v>
      </c>
    </row>
    <row r="1744" spans="1:2" x14ac:dyDescent="0.25">
      <c r="A1744" s="5" t="s">
        <v>1589</v>
      </c>
      <c r="B1744" s="5" t="s">
        <v>1589</v>
      </c>
    </row>
    <row r="1745" spans="1:2" x14ac:dyDescent="0.25">
      <c r="A1745" s="5" t="s">
        <v>1590</v>
      </c>
      <c r="B1745" s="5" t="s">
        <v>1590</v>
      </c>
    </row>
    <row r="1746" spans="1:2" x14ac:dyDescent="0.25">
      <c r="A1746" s="5" t="s">
        <v>2777</v>
      </c>
      <c r="B1746" s="5" t="s">
        <v>2777</v>
      </c>
    </row>
    <row r="1747" spans="1:2" x14ac:dyDescent="0.25">
      <c r="A1747" s="5" t="s">
        <v>1591</v>
      </c>
      <c r="B1747" s="5" t="s">
        <v>1591</v>
      </c>
    </row>
    <row r="1748" spans="1:2" x14ac:dyDescent="0.25">
      <c r="A1748" s="5" t="s">
        <v>1592</v>
      </c>
      <c r="B1748" s="5" t="s">
        <v>1592</v>
      </c>
    </row>
    <row r="1749" spans="1:2" x14ac:dyDescent="0.25">
      <c r="A1749" s="5" t="s">
        <v>1593</v>
      </c>
      <c r="B1749" s="5" t="s">
        <v>1593</v>
      </c>
    </row>
    <row r="1750" spans="1:2" x14ac:dyDescent="0.25">
      <c r="A1750" s="5" t="s">
        <v>1594</v>
      </c>
      <c r="B1750" s="5" t="s">
        <v>1594</v>
      </c>
    </row>
    <row r="1751" spans="1:2" x14ac:dyDescent="0.25">
      <c r="A1751" s="5" t="s">
        <v>1595</v>
      </c>
      <c r="B1751" s="5" t="s">
        <v>1595</v>
      </c>
    </row>
    <row r="1752" spans="1:2" x14ac:dyDescent="0.25">
      <c r="A1752" s="5" t="s">
        <v>1596</v>
      </c>
      <c r="B1752" s="5" t="s">
        <v>1596</v>
      </c>
    </row>
    <row r="1753" spans="1:2" x14ac:dyDescent="0.25">
      <c r="A1753" s="5" t="s">
        <v>1597</v>
      </c>
      <c r="B1753" s="5" t="s">
        <v>1597</v>
      </c>
    </row>
    <row r="1754" spans="1:2" x14ac:dyDescent="0.25">
      <c r="A1754" s="5" t="s">
        <v>1598</v>
      </c>
      <c r="B1754" s="5" t="s">
        <v>1598</v>
      </c>
    </row>
    <row r="1755" spans="1:2" x14ac:dyDescent="0.25">
      <c r="A1755" s="5" t="s">
        <v>1599</v>
      </c>
      <c r="B1755" s="5" t="s">
        <v>1599</v>
      </c>
    </row>
    <row r="1756" spans="1:2" x14ac:dyDescent="0.25">
      <c r="A1756" s="5" t="s">
        <v>2778</v>
      </c>
      <c r="B1756" s="5" t="s">
        <v>2778</v>
      </c>
    </row>
    <row r="1757" spans="1:2" x14ac:dyDescent="0.25">
      <c r="A1757" s="5" t="s">
        <v>1600</v>
      </c>
      <c r="B1757" s="5" t="s">
        <v>1600</v>
      </c>
    </row>
    <row r="1758" spans="1:2" x14ac:dyDescent="0.25">
      <c r="A1758" s="5" t="s">
        <v>1601</v>
      </c>
      <c r="B1758" s="5" t="s">
        <v>1601</v>
      </c>
    </row>
    <row r="1759" spans="1:2" x14ac:dyDescent="0.25">
      <c r="A1759" s="5" t="s">
        <v>1602</v>
      </c>
      <c r="B1759" s="5" t="s">
        <v>1602</v>
      </c>
    </row>
    <row r="1760" spans="1:2" x14ac:dyDescent="0.25">
      <c r="A1760" s="5" t="s">
        <v>1603</v>
      </c>
      <c r="B1760" s="5" t="s">
        <v>1603</v>
      </c>
    </row>
    <row r="1761" spans="1:2" x14ac:dyDescent="0.25">
      <c r="A1761" s="5" t="s">
        <v>1604</v>
      </c>
      <c r="B1761" s="5" t="s">
        <v>1604</v>
      </c>
    </row>
    <row r="1762" spans="1:2" x14ac:dyDescent="0.25">
      <c r="A1762" s="5" t="s">
        <v>1605</v>
      </c>
      <c r="B1762" s="5" t="s">
        <v>1605</v>
      </c>
    </row>
    <row r="1763" spans="1:2" x14ac:dyDescent="0.25">
      <c r="A1763" s="5" t="s">
        <v>1606</v>
      </c>
      <c r="B1763" s="5" t="s">
        <v>1606</v>
      </c>
    </row>
    <row r="1764" spans="1:2" x14ac:dyDescent="0.25">
      <c r="A1764" s="5" t="s">
        <v>1607</v>
      </c>
      <c r="B1764" s="5" t="s">
        <v>2268</v>
      </c>
    </row>
    <row r="1765" spans="1:2" x14ac:dyDescent="0.25">
      <c r="A1765" s="5" t="s">
        <v>1608</v>
      </c>
      <c r="B1765" s="5" t="s">
        <v>1608</v>
      </c>
    </row>
    <row r="1766" spans="1:2" x14ac:dyDescent="0.25">
      <c r="A1766" s="5" t="s">
        <v>1609</v>
      </c>
      <c r="B1766" s="5" t="s">
        <v>1609</v>
      </c>
    </row>
    <row r="1767" spans="1:2" x14ac:dyDescent="0.25">
      <c r="A1767" s="5" t="s">
        <v>1610</v>
      </c>
      <c r="B1767" s="5" t="s">
        <v>1610</v>
      </c>
    </row>
    <row r="1768" spans="1:2" x14ac:dyDescent="0.25">
      <c r="A1768" s="5" t="s">
        <v>1611</v>
      </c>
      <c r="B1768" s="5" t="s">
        <v>1611</v>
      </c>
    </row>
    <row r="1769" spans="1:2" x14ac:dyDescent="0.25">
      <c r="A1769" s="5" t="s">
        <v>1612</v>
      </c>
      <c r="B1769" s="5" t="s">
        <v>1612</v>
      </c>
    </row>
    <row r="1770" spans="1:2" x14ac:dyDescent="0.25">
      <c r="A1770" s="5" t="s">
        <v>1613</v>
      </c>
      <c r="B1770" s="5" t="s">
        <v>1613</v>
      </c>
    </row>
    <row r="1771" spans="1:2" x14ac:dyDescent="0.25">
      <c r="A1771" s="5" t="s">
        <v>1614</v>
      </c>
      <c r="B1771" s="5" t="s">
        <v>1614</v>
      </c>
    </row>
    <row r="1772" spans="1:2" x14ac:dyDescent="0.25">
      <c r="A1772" s="5" t="s">
        <v>1615</v>
      </c>
      <c r="B1772" s="5" t="s">
        <v>1615</v>
      </c>
    </row>
    <row r="1773" spans="1:2" x14ac:dyDescent="0.25">
      <c r="A1773" s="5" t="s">
        <v>1616</v>
      </c>
      <c r="B1773" s="5" t="s">
        <v>1616</v>
      </c>
    </row>
    <row r="1774" spans="1:2" x14ac:dyDescent="0.25">
      <c r="A1774" s="5" t="s">
        <v>1617</v>
      </c>
      <c r="B1774" s="5" t="s">
        <v>1617</v>
      </c>
    </row>
    <row r="1775" spans="1:2" x14ac:dyDescent="0.25">
      <c r="A1775" s="5" t="s">
        <v>1618</v>
      </c>
      <c r="B1775" s="5" t="s">
        <v>1618</v>
      </c>
    </row>
    <row r="1776" spans="1:2" x14ac:dyDescent="0.25">
      <c r="A1776" s="5" t="s">
        <v>1619</v>
      </c>
      <c r="B1776" s="5" t="s">
        <v>1619</v>
      </c>
    </row>
    <row r="1777" spans="1:2" x14ac:dyDescent="0.25">
      <c r="A1777" s="5" t="s">
        <v>1620</v>
      </c>
      <c r="B1777" s="5" t="s">
        <v>1620</v>
      </c>
    </row>
    <row r="1778" spans="1:2" x14ac:dyDescent="0.25">
      <c r="A1778" s="5" t="s">
        <v>1621</v>
      </c>
      <c r="B1778" s="5" t="s">
        <v>1621</v>
      </c>
    </row>
    <row r="1779" spans="1:2" x14ac:dyDescent="0.25">
      <c r="A1779" s="5" t="s">
        <v>1622</v>
      </c>
      <c r="B1779" s="5" t="s">
        <v>1622</v>
      </c>
    </row>
    <row r="1780" spans="1:2" x14ac:dyDescent="0.25">
      <c r="A1780" s="5" t="s">
        <v>1623</v>
      </c>
      <c r="B1780" s="5" t="s">
        <v>1623</v>
      </c>
    </row>
    <row r="1781" spans="1:2" x14ac:dyDescent="0.25">
      <c r="A1781" s="5" t="s">
        <v>1624</v>
      </c>
      <c r="B1781" s="5" t="s">
        <v>1624</v>
      </c>
    </row>
    <row r="1782" spans="1:2" x14ac:dyDescent="0.25">
      <c r="A1782" s="5" t="s">
        <v>1625</v>
      </c>
      <c r="B1782" s="5" t="s">
        <v>1625</v>
      </c>
    </row>
    <row r="1783" spans="1:2" x14ac:dyDescent="0.25">
      <c r="A1783" s="5" t="s">
        <v>1626</v>
      </c>
      <c r="B1783" s="5" t="s">
        <v>1626</v>
      </c>
    </row>
    <row r="1784" spans="1:2" x14ac:dyDescent="0.25">
      <c r="A1784" s="5" t="s">
        <v>1627</v>
      </c>
      <c r="B1784" s="5" t="s">
        <v>1627</v>
      </c>
    </row>
    <row r="1785" spans="1:2" x14ac:dyDescent="0.25">
      <c r="A1785" s="5" t="s">
        <v>1628</v>
      </c>
      <c r="B1785" s="5" t="s">
        <v>1628</v>
      </c>
    </row>
    <row r="1786" spans="1:2" x14ac:dyDescent="0.25">
      <c r="A1786" s="5" t="s">
        <v>1629</v>
      </c>
      <c r="B1786" s="5" t="s">
        <v>1629</v>
      </c>
    </row>
    <row r="1787" spans="1:2" x14ac:dyDescent="0.25">
      <c r="A1787" s="5" t="s">
        <v>1630</v>
      </c>
      <c r="B1787" s="5" t="s">
        <v>1630</v>
      </c>
    </row>
    <row r="1788" spans="1:2" x14ac:dyDescent="0.25">
      <c r="A1788" s="5" t="s">
        <v>1631</v>
      </c>
      <c r="B1788" s="5" t="s">
        <v>1631</v>
      </c>
    </row>
    <row r="1789" spans="1:2" x14ac:dyDescent="0.25">
      <c r="A1789" s="5" t="s">
        <v>1632</v>
      </c>
      <c r="B1789" s="5" t="s">
        <v>1632</v>
      </c>
    </row>
    <row r="1790" spans="1:2" x14ac:dyDescent="0.25">
      <c r="A1790" s="5" t="s">
        <v>1633</v>
      </c>
      <c r="B1790" s="5" t="s">
        <v>1633</v>
      </c>
    </row>
    <row r="1791" spans="1:2" x14ac:dyDescent="0.25">
      <c r="A1791" s="5" t="s">
        <v>1634</v>
      </c>
      <c r="B1791" s="5" t="s">
        <v>1634</v>
      </c>
    </row>
    <row r="1792" spans="1:2" x14ac:dyDescent="0.25">
      <c r="A1792" s="5" t="s">
        <v>1635</v>
      </c>
      <c r="B1792" s="5" t="s">
        <v>1635</v>
      </c>
    </row>
    <row r="1793" spans="1:2" x14ac:dyDescent="0.25">
      <c r="A1793" s="5" t="s">
        <v>1636</v>
      </c>
      <c r="B1793" s="5" t="s">
        <v>1636</v>
      </c>
    </row>
    <row r="1794" spans="1:2" x14ac:dyDescent="0.25">
      <c r="A1794" s="5" t="s">
        <v>1637</v>
      </c>
      <c r="B1794" s="5" t="s">
        <v>1637</v>
      </c>
    </row>
    <row r="1795" spans="1:2" x14ac:dyDescent="0.25">
      <c r="A1795" s="5" t="s">
        <v>1638</v>
      </c>
      <c r="B1795" s="5" t="s">
        <v>1638</v>
      </c>
    </row>
    <row r="1796" spans="1:2" x14ac:dyDescent="0.25">
      <c r="A1796" s="5" t="s">
        <v>2779</v>
      </c>
      <c r="B1796" s="5" t="s">
        <v>2779</v>
      </c>
    </row>
    <row r="1797" spans="1:2" x14ac:dyDescent="0.25">
      <c r="A1797" s="5" t="s">
        <v>1639</v>
      </c>
      <c r="B1797" s="5" t="s">
        <v>1639</v>
      </c>
    </row>
    <row r="1798" spans="1:2" x14ac:dyDescent="0.25">
      <c r="A1798" s="5" t="s">
        <v>1640</v>
      </c>
      <c r="B1798" s="5" t="s">
        <v>1640</v>
      </c>
    </row>
    <row r="1799" spans="1:2" x14ac:dyDescent="0.25">
      <c r="A1799" s="5" t="s">
        <v>1641</v>
      </c>
      <c r="B1799" s="5" t="s">
        <v>1641</v>
      </c>
    </row>
    <row r="1800" spans="1:2" x14ac:dyDescent="0.25">
      <c r="A1800" s="5" t="s">
        <v>1642</v>
      </c>
      <c r="B1800" s="5" t="s">
        <v>1642</v>
      </c>
    </row>
    <row r="1801" spans="1:2" x14ac:dyDescent="0.25">
      <c r="A1801" s="5" t="s">
        <v>1643</v>
      </c>
      <c r="B1801" s="5" t="s">
        <v>1643</v>
      </c>
    </row>
    <row r="1802" spans="1:2" x14ac:dyDescent="0.25">
      <c r="A1802" s="5" t="s">
        <v>2780</v>
      </c>
      <c r="B1802" s="5" t="s">
        <v>2780</v>
      </c>
    </row>
    <row r="1803" spans="1:2" x14ac:dyDescent="0.25">
      <c r="A1803" s="5" t="s">
        <v>1644</v>
      </c>
      <c r="B1803" s="5" t="s">
        <v>1644</v>
      </c>
    </row>
    <row r="1804" spans="1:2" x14ac:dyDescent="0.25">
      <c r="A1804" s="5" t="s">
        <v>1645</v>
      </c>
      <c r="B1804" s="5" t="s">
        <v>1645</v>
      </c>
    </row>
    <row r="1805" spans="1:2" x14ac:dyDescent="0.25">
      <c r="A1805" s="5" t="s">
        <v>2781</v>
      </c>
      <c r="B1805" s="5" t="s">
        <v>2781</v>
      </c>
    </row>
    <row r="1806" spans="1:2" x14ac:dyDescent="0.25">
      <c r="A1806" s="5" t="s">
        <v>1646</v>
      </c>
      <c r="B1806" s="5" t="s">
        <v>1646</v>
      </c>
    </row>
    <row r="1807" spans="1:2" x14ac:dyDescent="0.25">
      <c r="A1807" s="5" t="s">
        <v>1647</v>
      </c>
      <c r="B1807" s="5" t="s">
        <v>1647</v>
      </c>
    </row>
    <row r="1808" spans="1:2" x14ac:dyDescent="0.25">
      <c r="A1808" s="5" t="s">
        <v>1648</v>
      </c>
      <c r="B1808" s="5" t="s">
        <v>1648</v>
      </c>
    </row>
    <row r="1809" spans="1:2" x14ac:dyDescent="0.25">
      <c r="A1809" s="5" t="s">
        <v>1649</v>
      </c>
      <c r="B1809" s="5" t="s">
        <v>1649</v>
      </c>
    </row>
    <row r="1810" spans="1:2" x14ac:dyDescent="0.25">
      <c r="A1810" s="5" t="s">
        <v>1650</v>
      </c>
      <c r="B1810" s="5" t="s">
        <v>1650</v>
      </c>
    </row>
    <row r="1811" spans="1:2" x14ac:dyDescent="0.25">
      <c r="A1811" s="5" t="s">
        <v>1651</v>
      </c>
      <c r="B1811" s="5" t="s">
        <v>1651</v>
      </c>
    </row>
    <row r="1812" spans="1:2" x14ac:dyDescent="0.25">
      <c r="A1812" s="5" t="s">
        <v>1652</v>
      </c>
      <c r="B1812" s="5" t="s">
        <v>1652</v>
      </c>
    </row>
    <row r="1813" spans="1:2" x14ac:dyDescent="0.25">
      <c r="A1813" s="5" t="s">
        <v>1653</v>
      </c>
      <c r="B1813" s="5" t="s">
        <v>1653</v>
      </c>
    </row>
    <row r="1814" spans="1:2" x14ac:dyDescent="0.25">
      <c r="A1814" s="5" t="s">
        <v>1654</v>
      </c>
      <c r="B1814" s="5" t="s">
        <v>1654</v>
      </c>
    </row>
    <row r="1815" spans="1:2" x14ac:dyDescent="0.25">
      <c r="A1815" s="5" t="s">
        <v>2782</v>
      </c>
      <c r="B1815" s="5" t="s">
        <v>2782</v>
      </c>
    </row>
    <row r="1816" spans="1:2" x14ac:dyDescent="0.25">
      <c r="A1816" s="5" t="s">
        <v>1655</v>
      </c>
      <c r="B1816" s="5" t="s">
        <v>1655</v>
      </c>
    </row>
    <row r="1817" spans="1:2" x14ac:dyDescent="0.25">
      <c r="A1817" s="5" t="s">
        <v>1656</v>
      </c>
      <c r="B1817" s="5" t="s">
        <v>1656</v>
      </c>
    </row>
    <row r="1818" spans="1:2" x14ac:dyDescent="0.25">
      <c r="A1818" s="5" t="s">
        <v>1657</v>
      </c>
      <c r="B1818" s="5" t="s">
        <v>1657</v>
      </c>
    </row>
    <row r="1819" spans="1:2" ht="30" x14ac:dyDescent="0.25">
      <c r="A1819" s="5" t="s">
        <v>1658</v>
      </c>
      <c r="B1819" s="5" t="s">
        <v>1658</v>
      </c>
    </row>
    <row r="1820" spans="1:2" x14ac:dyDescent="0.25">
      <c r="A1820" s="5" t="s">
        <v>1659</v>
      </c>
      <c r="B1820" s="5" t="s">
        <v>1659</v>
      </c>
    </row>
    <row r="1821" spans="1:2" x14ac:dyDescent="0.25">
      <c r="A1821" s="5" t="s">
        <v>1660</v>
      </c>
      <c r="B1821" s="5" t="s">
        <v>1660</v>
      </c>
    </row>
    <row r="1822" spans="1:2" x14ac:dyDescent="0.25">
      <c r="A1822" s="5" t="s">
        <v>2783</v>
      </c>
      <c r="B1822" s="5" t="s">
        <v>2783</v>
      </c>
    </row>
    <row r="1823" spans="1:2" x14ac:dyDescent="0.25">
      <c r="A1823" s="5" t="s">
        <v>1661</v>
      </c>
      <c r="B1823" s="5" t="s">
        <v>1661</v>
      </c>
    </row>
    <row r="1824" spans="1:2" x14ac:dyDescent="0.25">
      <c r="A1824" s="5" t="s">
        <v>1662</v>
      </c>
      <c r="B1824" s="5" t="s">
        <v>1662</v>
      </c>
    </row>
    <row r="1825" spans="1:2" x14ac:dyDescent="0.25">
      <c r="A1825" s="5" t="s">
        <v>1663</v>
      </c>
      <c r="B1825" s="5" t="s">
        <v>1663</v>
      </c>
    </row>
    <row r="1826" spans="1:2" x14ac:dyDescent="0.25">
      <c r="A1826" s="5" t="s">
        <v>1664</v>
      </c>
      <c r="B1826" s="5" t="s">
        <v>1664</v>
      </c>
    </row>
    <row r="1827" spans="1:2" x14ac:dyDescent="0.25">
      <c r="A1827" s="5" t="s">
        <v>1664</v>
      </c>
      <c r="B1827" s="5" t="s">
        <v>1664</v>
      </c>
    </row>
    <row r="1828" spans="1:2" x14ac:dyDescent="0.25">
      <c r="A1828" s="5" t="s">
        <v>1665</v>
      </c>
      <c r="B1828" s="5" t="s">
        <v>1665</v>
      </c>
    </row>
    <row r="1829" spans="1:2" x14ac:dyDescent="0.25">
      <c r="A1829" s="5" t="s">
        <v>1666</v>
      </c>
      <c r="B1829" s="5" t="s">
        <v>1666</v>
      </c>
    </row>
    <row r="1830" spans="1:2" x14ac:dyDescent="0.25">
      <c r="A1830" s="5" t="s">
        <v>1667</v>
      </c>
      <c r="B1830" s="5" t="s">
        <v>1667</v>
      </c>
    </row>
    <row r="1831" spans="1:2" x14ac:dyDescent="0.25">
      <c r="A1831" s="5" t="s">
        <v>1668</v>
      </c>
      <c r="B1831" s="5" t="s">
        <v>1668</v>
      </c>
    </row>
    <row r="1832" spans="1:2" x14ac:dyDescent="0.25">
      <c r="A1832" s="5" t="s">
        <v>1669</v>
      </c>
      <c r="B1832" s="5" t="s">
        <v>1669</v>
      </c>
    </row>
    <row r="1833" spans="1:2" x14ac:dyDescent="0.25">
      <c r="A1833" s="5" t="s">
        <v>1670</v>
      </c>
      <c r="B1833" s="5" t="s">
        <v>1670</v>
      </c>
    </row>
    <row r="1834" spans="1:2" x14ac:dyDescent="0.25">
      <c r="A1834" s="5" t="s">
        <v>1671</v>
      </c>
      <c r="B1834" s="5" t="s">
        <v>1671</v>
      </c>
    </row>
    <row r="1835" spans="1:2" x14ac:dyDescent="0.25">
      <c r="A1835" s="5" t="s">
        <v>1672</v>
      </c>
      <c r="B1835" s="5" t="s">
        <v>1672</v>
      </c>
    </row>
    <row r="1836" spans="1:2" x14ac:dyDescent="0.25">
      <c r="A1836" s="5" t="s">
        <v>1673</v>
      </c>
      <c r="B1836" s="5" t="s">
        <v>1673</v>
      </c>
    </row>
    <row r="1837" spans="1:2" x14ac:dyDescent="0.25">
      <c r="A1837" s="5" t="s">
        <v>1674</v>
      </c>
      <c r="B1837" s="5" t="s">
        <v>1674</v>
      </c>
    </row>
    <row r="1838" spans="1:2" x14ac:dyDescent="0.25">
      <c r="A1838" s="5" t="s">
        <v>1675</v>
      </c>
      <c r="B1838" s="5" t="s">
        <v>1675</v>
      </c>
    </row>
    <row r="1839" spans="1:2" x14ac:dyDescent="0.25">
      <c r="A1839" s="5" t="s">
        <v>1676</v>
      </c>
      <c r="B1839" s="5" t="s">
        <v>1676</v>
      </c>
    </row>
    <row r="1840" spans="1:2" x14ac:dyDescent="0.25">
      <c r="A1840" s="5" t="s">
        <v>1677</v>
      </c>
      <c r="B1840" s="5" t="s">
        <v>1677</v>
      </c>
    </row>
    <row r="1841" spans="1:2" x14ac:dyDescent="0.25">
      <c r="A1841" s="5" t="s">
        <v>1677</v>
      </c>
      <c r="B1841" s="5" t="s">
        <v>1677</v>
      </c>
    </row>
    <row r="1842" spans="1:2" x14ac:dyDescent="0.25">
      <c r="A1842" s="5" t="s">
        <v>1678</v>
      </c>
      <c r="B1842" s="5" t="s">
        <v>1678</v>
      </c>
    </row>
    <row r="1843" spans="1:2" x14ac:dyDescent="0.25">
      <c r="A1843" s="5" t="s">
        <v>1678</v>
      </c>
      <c r="B1843" s="5" t="s">
        <v>1678</v>
      </c>
    </row>
    <row r="1844" spans="1:2" x14ac:dyDescent="0.25">
      <c r="A1844" s="5" t="s">
        <v>1679</v>
      </c>
      <c r="B1844" s="5" t="s">
        <v>1679</v>
      </c>
    </row>
    <row r="1845" spans="1:2" x14ac:dyDescent="0.25">
      <c r="A1845" s="5" t="s">
        <v>1680</v>
      </c>
      <c r="B1845" s="5" t="s">
        <v>1680</v>
      </c>
    </row>
    <row r="1846" spans="1:2" x14ac:dyDescent="0.25">
      <c r="A1846" s="5" t="s">
        <v>1680</v>
      </c>
      <c r="B1846" s="5" t="s">
        <v>1680</v>
      </c>
    </row>
    <row r="1847" spans="1:2" x14ac:dyDescent="0.25">
      <c r="A1847" s="5" t="s">
        <v>1681</v>
      </c>
      <c r="B1847" s="5" t="s">
        <v>1681</v>
      </c>
    </row>
    <row r="1848" spans="1:2" x14ac:dyDescent="0.25">
      <c r="A1848" s="5" t="s">
        <v>1681</v>
      </c>
      <c r="B1848" s="5" t="s">
        <v>1681</v>
      </c>
    </row>
    <row r="1849" spans="1:2" x14ac:dyDescent="0.25">
      <c r="A1849" s="5" t="s">
        <v>1682</v>
      </c>
      <c r="B1849" s="5" t="s">
        <v>1682</v>
      </c>
    </row>
    <row r="1850" spans="1:2" x14ac:dyDescent="0.25">
      <c r="A1850" s="5" t="s">
        <v>1683</v>
      </c>
      <c r="B1850" s="5" t="s">
        <v>1683</v>
      </c>
    </row>
    <row r="1851" spans="1:2" x14ac:dyDescent="0.25">
      <c r="A1851" s="5" t="s">
        <v>1684</v>
      </c>
      <c r="B1851" s="5" t="s">
        <v>2269</v>
      </c>
    </row>
    <row r="1852" spans="1:2" x14ac:dyDescent="0.25">
      <c r="A1852" s="5" t="s">
        <v>1685</v>
      </c>
      <c r="B1852" s="5" t="s">
        <v>1685</v>
      </c>
    </row>
    <row r="1853" spans="1:2" x14ac:dyDescent="0.25">
      <c r="A1853" s="5" t="s">
        <v>1686</v>
      </c>
      <c r="B1853" s="5" t="s">
        <v>1686</v>
      </c>
    </row>
    <row r="1854" spans="1:2" x14ac:dyDescent="0.25">
      <c r="A1854" s="5" t="s">
        <v>1687</v>
      </c>
      <c r="B1854" s="5" t="s">
        <v>1687</v>
      </c>
    </row>
    <row r="1855" spans="1:2" x14ac:dyDescent="0.25">
      <c r="A1855" s="5" t="s">
        <v>1688</v>
      </c>
      <c r="B1855" s="5" t="s">
        <v>1688</v>
      </c>
    </row>
    <row r="1856" spans="1:2" x14ac:dyDescent="0.25">
      <c r="A1856" s="5" t="s">
        <v>1689</v>
      </c>
      <c r="B1856" s="5" t="s">
        <v>1689</v>
      </c>
    </row>
    <row r="1857" spans="1:2" x14ac:dyDescent="0.25">
      <c r="A1857" s="5" t="s">
        <v>1690</v>
      </c>
      <c r="B1857" s="5" t="s">
        <v>1690</v>
      </c>
    </row>
    <row r="1858" spans="1:2" x14ac:dyDescent="0.25">
      <c r="A1858" s="5" t="s">
        <v>1691</v>
      </c>
      <c r="B1858" s="5" t="s">
        <v>1691</v>
      </c>
    </row>
    <row r="1859" spans="1:2" x14ac:dyDescent="0.25">
      <c r="A1859" s="5" t="s">
        <v>1692</v>
      </c>
      <c r="B1859" s="5" t="s">
        <v>1692</v>
      </c>
    </row>
    <row r="1860" spans="1:2" x14ac:dyDescent="0.25">
      <c r="A1860" s="5" t="s">
        <v>1693</v>
      </c>
      <c r="B1860" s="5" t="s">
        <v>1693</v>
      </c>
    </row>
    <row r="1861" spans="1:2" x14ac:dyDescent="0.25">
      <c r="A1861" s="5" t="s">
        <v>1694</v>
      </c>
      <c r="B1861" s="5" t="s">
        <v>1694</v>
      </c>
    </row>
    <row r="1862" spans="1:2" x14ac:dyDescent="0.25">
      <c r="A1862" s="5" t="s">
        <v>1695</v>
      </c>
      <c r="B1862" s="5" t="s">
        <v>1695</v>
      </c>
    </row>
    <row r="1863" spans="1:2" x14ac:dyDescent="0.25">
      <c r="A1863" s="5" t="s">
        <v>1696</v>
      </c>
      <c r="B1863" s="5" t="s">
        <v>1696</v>
      </c>
    </row>
    <row r="1864" spans="1:2" x14ac:dyDescent="0.25">
      <c r="A1864" s="5" t="s">
        <v>1697</v>
      </c>
      <c r="B1864" s="5" t="s">
        <v>1697</v>
      </c>
    </row>
    <row r="1865" spans="1:2" x14ac:dyDescent="0.25">
      <c r="A1865" s="5" t="s">
        <v>1698</v>
      </c>
      <c r="B1865" s="5" t="s">
        <v>1698</v>
      </c>
    </row>
    <row r="1866" spans="1:2" x14ac:dyDescent="0.25">
      <c r="A1866" s="5" t="s">
        <v>1699</v>
      </c>
      <c r="B1866" s="5" t="s">
        <v>1699</v>
      </c>
    </row>
    <row r="1867" spans="1:2" ht="30" x14ac:dyDescent="0.25">
      <c r="A1867" s="5" t="s">
        <v>2784</v>
      </c>
      <c r="B1867" s="5" t="s">
        <v>2784</v>
      </c>
    </row>
    <row r="1868" spans="1:2" x14ac:dyDescent="0.25">
      <c r="A1868" s="5" t="s">
        <v>1700</v>
      </c>
      <c r="B1868" s="5" t="s">
        <v>1700</v>
      </c>
    </row>
    <row r="1869" spans="1:2" x14ac:dyDescent="0.25">
      <c r="A1869" s="5" t="s">
        <v>1701</v>
      </c>
      <c r="B1869" s="5" t="s">
        <v>1701</v>
      </c>
    </row>
    <row r="1870" spans="1:2" x14ac:dyDescent="0.25">
      <c r="A1870" s="5" t="s">
        <v>1702</v>
      </c>
      <c r="B1870" s="5" t="s">
        <v>1702</v>
      </c>
    </row>
    <row r="1871" spans="1:2" x14ac:dyDescent="0.25">
      <c r="A1871" s="5" t="s">
        <v>1703</v>
      </c>
      <c r="B1871" s="5" t="s">
        <v>1703</v>
      </c>
    </row>
    <row r="1872" spans="1:2" x14ac:dyDescent="0.25">
      <c r="A1872" s="5" t="s">
        <v>1704</v>
      </c>
      <c r="B1872" s="5" t="s">
        <v>1704</v>
      </c>
    </row>
    <row r="1873" spans="1:2" x14ac:dyDescent="0.25">
      <c r="A1873" s="5" t="s">
        <v>1705</v>
      </c>
      <c r="B1873" s="5" t="s">
        <v>1705</v>
      </c>
    </row>
    <row r="1874" spans="1:2" x14ac:dyDescent="0.25">
      <c r="A1874" s="5" t="s">
        <v>1706</v>
      </c>
      <c r="B1874" s="5" t="s">
        <v>1706</v>
      </c>
    </row>
    <row r="1875" spans="1:2" x14ac:dyDescent="0.25">
      <c r="A1875" s="5" t="s">
        <v>1707</v>
      </c>
      <c r="B1875" s="5" t="s">
        <v>1707</v>
      </c>
    </row>
    <row r="1876" spans="1:2" x14ac:dyDescent="0.25">
      <c r="A1876" s="5" t="s">
        <v>2785</v>
      </c>
      <c r="B1876" s="5" t="s">
        <v>2785</v>
      </c>
    </row>
    <row r="1877" spans="1:2" x14ac:dyDescent="0.25">
      <c r="A1877" s="5" t="s">
        <v>1708</v>
      </c>
      <c r="B1877" s="5" t="s">
        <v>1708</v>
      </c>
    </row>
    <row r="1878" spans="1:2" x14ac:dyDescent="0.25">
      <c r="A1878" s="5" t="s">
        <v>1709</v>
      </c>
      <c r="B1878" s="5" t="s">
        <v>1709</v>
      </c>
    </row>
    <row r="1879" spans="1:2" x14ac:dyDescent="0.25">
      <c r="A1879" s="5" t="s">
        <v>1710</v>
      </c>
      <c r="B1879" s="5" t="s">
        <v>1710</v>
      </c>
    </row>
    <row r="1880" spans="1:2" x14ac:dyDescent="0.25">
      <c r="A1880" s="5" t="s">
        <v>1711</v>
      </c>
      <c r="B1880" s="5" t="s">
        <v>1711</v>
      </c>
    </row>
    <row r="1881" spans="1:2" x14ac:dyDescent="0.25">
      <c r="A1881" s="5" t="s">
        <v>1712</v>
      </c>
      <c r="B1881" s="5" t="s">
        <v>1712</v>
      </c>
    </row>
    <row r="1882" spans="1:2" x14ac:dyDescent="0.25">
      <c r="A1882" s="5" t="s">
        <v>1713</v>
      </c>
      <c r="B1882" s="5" t="s">
        <v>1713</v>
      </c>
    </row>
    <row r="1883" spans="1:2" x14ac:dyDescent="0.25">
      <c r="A1883" s="5" t="s">
        <v>2786</v>
      </c>
      <c r="B1883" s="5" t="s">
        <v>2786</v>
      </c>
    </row>
    <row r="1884" spans="1:2" x14ac:dyDescent="0.25">
      <c r="A1884" s="5" t="s">
        <v>1714</v>
      </c>
      <c r="B1884" s="5" t="s">
        <v>1714</v>
      </c>
    </row>
    <row r="1885" spans="1:2" x14ac:dyDescent="0.25">
      <c r="A1885" s="5" t="s">
        <v>1715</v>
      </c>
      <c r="B1885" s="5" t="s">
        <v>1715</v>
      </c>
    </row>
    <row r="1886" spans="1:2" x14ac:dyDescent="0.25">
      <c r="A1886" s="5" t="s">
        <v>2787</v>
      </c>
      <c r="B1886" s="5" t="s">
        <v>2787</v>
      </c>
    </row>
    <row r="1887" spans="1:2" x14ac:dyDescent="0.25">
      <c r="A1887" s="5" t="s">
        <v>1716</v>
      </c>
      <c r="B1887" s="5" t="s">
        <v>1716</v>
      </c>
    </row>
    <row r="1888" spans="1:2" x14ac:dyDescent="0.25">
      <c r="A1888" s="5" t="s">
        <v>1717</v>
      </c>
      <c r="B1888" s="5" t="s">
        <v>1717</v>
      </c>
    </row>
    <row r="1889" spans="1:2" x14ac:dyDescent="0.25">
      <c r="A1889" s="5" t="s">
        <v>1718</v>
      </c>
      <c r="B1889" s="5" t="s">
        <v>1718</v>
      </c>
    </row>
    <row r="1890" spans="1:2" x14ac:dyDescent="0.25">
      <c r="A1890" s="5" t="s">
        <v>1719</v>
      </c>
      <c r="B1890" s="5" t="s">
        <v>1719</v>
      </c>
    </row>
    <row r="1891" spans="1:2" x14ac:dyDescent="0.25">
      <c r="A1891" s="5" t="s">
        <v>1720</v>
      </c>
      <c r="B1891" s="5" t="s">
        <v>1720</v>
      </c>
    </row>
    <row r="1892" spans="1:2" x14ac:dyDescent="0.25">
      <c r="A1892" s="5" t="s">
        <v>1721</v>
      </c>
      <c r="B1892" s="5" t="s">
        <v>1721</v>
      </c>
    </row>
    <row r="1893" spans="1:2" x14ac:dyDescent="0.25">
      <c r="A1893" s="5" t="s">
        <v>1722</v>
      </c>
      <c r="B1893" s="5" t="s">
        <v>1722</v>
      </c>
    </row>
    <row r="1894" spans="1:2" x14ac:dyDescent="0.25">
      <c r="A1894" s="5" t="s">
        <v>1723</v>
      </c>
      <c r="B1894" s="5" t="s">
        <v>1723</v>
      </c>
    </row>
    <row r="1895" spans="1:2" x14ac:dyDescent="0.25">
      <c r="A1895" s="5" t="s">
        <v>1724</v>
      </c>
      <c r="B1895" s="5" t="s">
        <v>1724</v>
      </c>
    </row>
    <row r="1896" spans="1:2" x14ac:dyDescent="0.25">
      <c r="A1896" s="5" t="s">
        <v>1725</v>
      </c>
      <c r="B1896" s="5" t="s">
        <v>1725</v>
      </c>
    </row>
    <row r="1897" spans="1:2" x14ac:dyDescent="0.25">
      <c r="A1897" s="5" t="s">
        <v>1726</v>
      </c>
      <c r="B1897" s="5" t="s">
        <v>1726</v>
      </c>
    </row>
    <row r="1898" spans="1:2" x14ac:dyDescent="0.25">
      <c r="A1898" s="5" t="s">
        <v>1727</v>
      </c>
      <c r="B1898" s="5" t="s">
        <v>1727</v>
      </c>
    </row>
    <row r="1899" spans="1:2" x14ac:dyDescent="0.25">
      <c r="A1899" s="5" t="s">
        <v>1728</v>
      </c>
      <c r="B1899" s="5" t="s">
        <v>1728</v>
      </c>
    </row>
    <row r="1900" spans="1:2" x14ac:dyDescent="0.25">
      <c r="A1900" s="5" t="s">
        <v>1729</v>
      </c>
      <c r="B1900" s="5" t="s">
        <v>1729</v>
      </c>
    </row>
    <row r="1901" spans="1:2" x14ac:dyDescent="0.25">
      <c r="A1901" s="5" t="s">
        <v>1730</v>
      </c>
      <c r="B1901" s="5" t="s">
        <v>1730</v>
      </c>
    </row>
    <row r="1902" spans="1:2" x14ac:dyDescent="0.25">
      <c r="A1902" s="5" t="s">
        <v>1731</v>
      </c>
      <c r="B1902" s="5" t="s">
        <v>1731</v>
      </c>
    </row>
    <row r="1903" spans="1:2" x14ac:dyDescent="0.25">
      <c r="A1903" s="5" t="s">
        <v>1732</v>
      </c>
      <c r="B1903" s="5" t="s">
        <v>1732</v>
      </c>
    </row>
    <row r="1904" spans="1:2" x14ac:dyDescent="0.25">
      <c r="A1904" s="5" t="s">
        <v>1733</v>
      </c>
      <c r="B1904" s="5" t="s">
        <v>1733</v>
      </c>
    </row>
    <row r="1905" spans="1:2" x14ac:dyDescent="0.25">
      <c r="A1905" s="5" t="s">
        <v>1734</v>
      </c>
      <c r="B1905" s="5" t="s">
        <v>1734</v>
      </c>
    </row>
    <row r="1906" spans="1:2" x14ac:dyDescent="0.25">
      <c r="A1906" s="5" t="s">
        <v>1735</v>
      </c>
      <c r="B1906" s="5" t="s">
        <v>1735</v>
      </c>
    </row>
    <row r="1907" spans="1:2" x14ac:dyDescent="0.25">
      <c r="A1907" s="5" t="s">
        <v>1736</v>
      </c>
      <c r="B1907" s="5" t="s">
        <v>1736</v>
      </c>
    </row>
    <row r="1908" spans="1:2" x14ac:dyDescent="0.25">
      <c r="A1908" s="5" t="s">
        <v>1737</v>
      </c>
      <c r="B1908" s="5" t="s">
        <v>1737</v>
      </c>
    </row>
    <row r="1909" spans="1:2" x14ac:dyDescent="0.25">
      <c r="A1909" s="5" t="s">
        <v>1738</v>
      </c>
      <c r="B1909" s="5" t="s">
        <v>1738</v>
      </c>
    </row>
    <row r="1910" spans="1:2" x14ac:dyDescent="0.25">
      <c r="A1910" s="5" t="s">
        <v>1739</v>
      </c>
      <c r="B1910" s="5" t="s">
        <v>1739</v>
      </c>
    </row>
    <row r="1911" spans="1:2" x14ac:dyDescent="0.25">
      <c r="A1911" s="5" t="s">
        <v>1740</v>
      </c>
      <c r="B1911" s="5" t="s">
        <v>1740</v>
      </c>
    </row>
    <row r="1912" spans="1:2" x14ac:dyDescent="0.25">
      <c r="A1912" s="5" t="s">
        <v>1741</v>
      </c>
      <c r="B1912" s="5" t="s">
        <v>1741</v>
      </c>
    </row>
    <row r="1913" spans="1:2" x14ac:dyDescent="0.25">
      <c r="A1913" s="5" t="s">
        <v>1742</v>
      </c>
      <c r="B1913" s="5" t="s">
        <v>1742</v>
      </c>
    </row>
    <row r="1914" spans="1:2" x14ac:dyDescent="0.25">
      <c r="A1914" s="5" t="s">
        <v>1743</v>
      </c>
      <c r="B1914" s="5" t="s">
        <v>1743</v>
      </c>
    </row>
    <row r="1915" spans="1:2" x14ac:dyDescent="0.25">
      <c r="A1915" s="5" t="s">
        <v>1744</v>
      </c>
      <c r="B1915" s="5" t="s">
        <v>1744</v>
      </c>
    </row>
    <row r="1916" spans="1:2" x14ac:dyDescent="0.25">
      <c r="A1916" s="5" t="s">
        <v>1745</v>
      </c>
      <c r="B1916" s="5" t="s">
        <v>1745</v>
      </c>
    </row>
    <row r="1917" spans="1:2" x14ac:dyDescent="0.25">
      <c r="A1917" s="5" t="s">
        <v>1746</v>
      </c>
      <c r="B1917" s="5" t="s">
        <v>1746</v>
      </c>
    </row>
    <row r="1918" spans="1:2" x14ac:dyDescent="0.25">
      <c r="A1918" s="5" t="s">
        <v>1747</v>
      </c>
      <c r="B1918" s="5" t="s">
        <v>1747</v>
      </c>
    </row>
    <row r="1919" spans="1:2" x14ac:dyDescent="0.25">
      <c r="A1919" s="5" t="s">
        <v>1748</v>
      </c>
      <c r="B1919" s="5" t="s">
        <v>1748</v>
      </c>
    </row>
    <row r="1920" spans="1:2" x14ac:dyDescent="0.25">
      <c r="A1920" s="5" t="s">
        <v>1749</v>
      </c>
      <c r="B1920" s="5" t="s">
        <v>1749</v>
      </c>
    </row>
    <row r="1921" spans="1:2" x14ac:dyDescent="0.25">
      <c r="A1921" s="5" t="s">
        <v>1750</v>
      </c>
      <c r="B1921" s="5" t="s">
        <v>1750</v>
      </c>
    </row>
    <row r="1922" spans="1:2" x14ac:dyDescent="0.25">
      <c r="A1922" s="5" t="s">
        <v>1751</v>
      </c>
      <c r="B1922" s="5" t="s">
        <v>1751</v>
      </c>
    </row>
    <row r="1923" spans="1:2" x14ac:dyDescent="0.25">
      <c r="A1923" s="5" t="s">
        <v>1752</v>
      </c>
      <c r="B1923" s="5" t="s">
        <v>1752</v>
      </c>
    </row>
    <row r="1924" spans="1:2" x14ac:dyDescent="0.25">
      <c r="A1924" s="5" t="s">
        <v>1753</v>
      </c>
      <c r="B1924" s="5" t="s">
        <v>1753</v>
      </c>
    </row>
    <row r="1925" spans="1:2" x14ac:dyDescent="0.25">
      <c r="A1925" s="5" t="s">
        <v>1754</v>
      </c>
      <c r="B1925" s="5" t="s">
        <v>1754</v>
      </c>
    </row>
    <row r="1926" spans="1:2" x14ac:dyDescent="0.25">
      <c r="A1926" s="5" t="s">
        <v>1755</v>
      </c>
      <c r="B1926" s="5" t="s">
        <v>1755</v>
      </c>
    </row>
    <row r="1927" spans="1:2" x14ac:dyDescent="0.25">
      <c r="A1927" s="5" t="s">
        <v>1756</v>
      </c>
      <c r="B1927" s="5" t="s">
        <v>1756</v>
      </c>
    </row>
    <row r="1928" spans="1:2" x14ac:dyDescent="0.25">
      <c r="A1928" s="5" t="s">
        <v>1757</v>
      </c>
      <c r="B1928" s="5" t="s">
        <v>1757</v>
      </c>
    </row>
    <row r="1929" spans="1:2" x14ac:dyDescent="0.25">
      <c r="A1929" s="5" t="s">
        <v>1758</v>
      </c>
      <c r="B1929" s="5" t="s">
        <v>1758</v>
      </c>
    </row>
    <row r="1930" spans="1:2" x14ac:dyDescent="0.25">
      <c r="A1930" s="5" t="s">
        <v>1759</v>
      </c>
      <c r="B1930" s="5" t="s">
        <v>1759</v>
      </c>
    </row>
    <row r="1931" spans="1:2" x14ac:dyDescent="0.25">
      <c r="A1931" s="5" t="s">
        <v>1760</v>
      </c>
      <c r="B1931" s="5" t="s">
        <v>1760</v>
      </c>
    </row>
    <row r="1932" spans="1:2" x14ac:dyDescent="0.25">
      <c r="A1932" s="5" t="s">
        <v>1761</v>
      </c>
      <c r="B1932" s="5" t="s">
        <v>1761</v>
      </c>
    </row>
    <row r="1933" spans="1:2" x14ac:dyDescent="0.25">
      <c r="A1933" s="5" t="s">
        <v>1762</v>
      </c>
      <c r="B1933" s="5" t="s">
        <v>1762</v>
      </c>
    </row>
    <row r="1934" spans="1:2" x14ac:dyDescent="0.25">
      <c r="A1934" s="5" t="s">
        <v>1763</v>
      </c>
      <c r="B1934" s="5" t="s">
        <v>1763</v>
      </c>
    </row>
    <row r="1935" spans="1:2" x14ac:dyDescent="0.25">
      <c r="A1935" s="5" t="s">
        <v>1764</v>
      </c>
      <c r="B1935" s="5" t="s">
        <v>1764</v>
      </c>
    </row>
    <row r="1936" spans="1:2" x14ac:dyDescent="0.25">
      <c r="A1936" s="5" t="s">
        <v>2788</v>
      </c>
      <c r="B1936" s="5" t="s">
        <v>2788</v>
      </c>
    </row>
    <row r="1937" spans="1:2" x14ac:dyDescent="0.25">
      <c r="A1937" s="5" t="s">
        <v>1765</v>
      </c>
      <c r="B1937" s="5" t="s">
        <v>1765</v>
      </c>
    </row>
    <row r="1938" spans="1:2" x14ac:dyDescent="0.25">
      <c r="A1938" s="5" t="s">
        <v>1766</v>
      </c>
      <c r="B1938" s="5" t="s">
        <v>1766</v>
      </c>
    </row>
    <row r="1939" spans="1:2" x14ac:dyDescent="0.25">
      <c r="A1939" s="5" t="s">
        <v>1767</v>
      </c>
      <c r="B1939" s="5" t="s">
        <v>1767</v>
      </c>
    </row>
    <row r="1940" spans="1:2" x14ac:dyDescent="0.25">
      <c r="A1940" s="5" t="s">
        <v>1768</v>
      </c>
      <c r="B1940" s="5" t="s">
        <v>1768</v>
      </c>
    </row>
    <row r="1941" spans="1:2" x14ac:dyDescent="0.25">
      <c r="A1941" s="5" t="s">
        <v>1769</v>
      </c>
      <c r="B1941" s="5" t="s">
        <v>1769</v>
      </c>
    </row>
    <row r="1942" spans="1:2" x14ac:dyDescent="0.25">
      <c r="A1942" s="5" t="s">
        <v>1770</v>
      </c>
      <c r="B1942" s="5" t="s">
        <v>1770</v>
      </c>
    </row>
    <row r="1943" spans="1:2" x14ac:dyDescent="0.25">
      <c r="A1943" s="5" t="s">
        <v>1771</v>
      </c>
      <c r="B1943" s="5" t="s">
        <v>1771</v>
      </c>
    </row>
    <row r="1944" spans="1:2" x14ac:dyDescent="0.25">
      <c r="A1944" s="5" t="s">
        <v>1772</v>
      </c>
      <c r="B1944" s="5" t="s">
        <v>1772</v>
      </c>
    </row>
    <row r="1945" spans="1:2" x14ac:dyDescent="0.25">
      <c r="A1945" s="5" t="s">
        <v>2789</v>
      </c>
      <c r="B1945" s="5" t="s">
        <v>2789</v>
      </c>
    </row>
    <row r="1946" spans="1:2" x14ac:dyDescent="0.25">
      <c r="A1946" s="5" t="s">
        <v>1773</v>
      </c>
      <c r="B1946" s="5" t="s">
        <v>1773</v>
      </c>
    </row>
    <row r="1947" spans="1:2" x14ac:dyDescent="0.25">
      <c r="A1947" s="5" t="s">
        <v>1774</v>
      </c>
      <c r="B1947" s="5" t="s">
        <v>1774</v>
      </c>
    </row>
    <row r="1948" spans="1:2" x14ac:dyDescent="0.25">
      <c r="A1948" s="5" t="s">
        <v>1775</v>
      </c>
      <c r="B1948" s="5" t="s">
        <v>1775</v>
      </c>
    </row>
    <row r="1949" spans="1:2" x14ac:dyDescent="0.25">
      <c r="A1949" s="5" t="s">
        <v>1776</v>
      </c>
      <c r="B1949" s="5" t="s">
        <v>1776</v>
      </c>
    </row>
    <row r="1950" spans="1:2" x14ac:dyDescent="0.25">
      <c r="A1950" s="5" t="s">
        <v>1777</v>
      </c>
      <c r="B1950" s="5" t="s">
        <v>1777</v>
      </c>
    </row>
    <row r="1951" spans="1:2" x14ac:dyDescent="0.25">
      <c r="A1951" s="5" t="s">
        <v>1778</v>
      </c>
      <c r="B1951" s="5" t="s">
        <v>1778</v>
      </c>
    </row>
    <row r="1952" spans="1:2" x14ac:dyDescent="0.25">
      <c r="A1952" s="5" t="s">
        <v>1779</v>
      </c>
      <c r="B1952" s="5" t="s">
        <v>1779</v>
      </c>
    </row>
    <row r="1953" spans="1:2" x14ac:dyDescent="0.25">
      <c r="A1953" s="5" t="s">
        <v>1780</v>
      </c>
      <c r="B1953" s="5" t="s">
        <v>1780</v>
      </c>
    </row>
    <row r="1954" spans="1:2" x14ac:dyDescent="0.25">
      <c r="A1954" s="5" t="s">
        <v>1781</v>
      </c>
      <c r="B1954" s="5" t="s">
        <v>1781</v>
      </c>
    </row>
    <row r="1955" spans="1:2" x14ac:dyDescent="0.25">
      <c r="A1955" s="5" t="s">
        <v>1781</v>
      </c>
      <c r="B1955" s="5" t="s">
        <v>1781</v>
      </c>
    </row>
    <row r="1956" spans="1:2" x14ac:dyDescent="0.25">
      <c r="A1956" s="5" t="s">
        <v>1782</v>
      </c>
      <c r="B1956" s="5" t="s">
        <v>1782</v>
      </c>
    </row>
    <row r="1957" spans="1:2" x14ac:dyDescent="0.25">
      <c r="A1957" s="5" t="s">
        <v>1783</v>
      </c>
      <c r="B1957" s="5" t="s">
        <v>1783</v>
      </c>
    </row>
    <row r="1958" spans="1:2" x14ac:dyDescent="0.25">
      <c r="A1958" s="5" t="s">
        <v>2790</v>
      </c>
      <c r="B1958" s="5" t="s">
        <v>2790</v>
      </c>
    </row>
    <row r="1959" spans="1:2" x14ac:dyDescent="0.25">
      <c r="A1959" s="5" t="s">
        <v>1784</v>
      </c>
      <c r="B1959" s="5" t="s">
        <v>1784</v>
      </c>
    </row>
    <row r="1960" spans="1:2" x14ac:dyDescent="0.25">
      <c r="A1960" s="5" t="s">
        <v>1785</v>
      </c>
      <c r="B1960" s="5" t="s">
        <v>1785</v>
      </c>
    </row>
    <row r="1961" spans="1:2" x14ac:dyDescent="0.25">
      <c r="A1961" s="5" t="s">
        <v>1786</v>
      </c>
      <c r="B1961" s="5" t="s">
        <v>1786</v>
      </c>
    </row>
    <row r="1962" spans="1:2" x14ac:dyDescent="0.25">
      <c r="A1962" s="5" t="s">
        <v>1787</v>
      </c>
      <c r="B1962" s="5" t="s">
        <v>1787</v>
      </c>
    </row>
    <row r="1963" spans="1:2" x14ac:dyDescent="0.25">
      <c r="A1963" s="5" t="s">
        <v>1788</v>
      </c>
      <c r="B1963" s="5" t="s">
        <v>1788</v>
      </c>
    </row>
    <row r="1964" spans="1:2" x14ac:dyDescent="0.25">
      <c r="A1964" s="5" t="s">
        <v>1789</v>
      </c>
      <c r="B1964" s="5" t="s">
        <v>1789</v>
      </c>
    </row>
    <row r="1965" spans="1:2" x14ac:dyDescent="0.25">
      <c r="A1965" s="5" t="s">
        <v>1790</v>
      </c>
      <c r="B1965" s="5" t="s">
        <v>1790</v>
      </c>
    </row>
    <row r="1966" spans="1:2" x14ac:dyDescent="0.25">
      <c r="A1966" s="5" t="s">
        <v>2791</v>
      </c>
      <c r="B1966" s="5" t="s">
        <v>2791</v>
      </c>
    </row>
    <row r="1967" spans="1:2" x14ac:dyDescent="0.25">
      <c r="A1967" s="5" t="s">
        <v>1791</v>
      </c>
      <c r="B1967" s="5" t="s">
        <v>1791</v>
      </c>
    </row>
    <row r="1968" spans="1:2" x14ac:dyDescent="0.25">
      <c r="A1968" s="5" t="s">
        <v>1792</v>
      </c>
      <c r="B1968" s="5" t="s">
        <v>1792</v>
      </c>
    </row>
    <row r="1969" spans="1:2" x14ac:dyDescent="0.25">
      <c r="A1969" s="5" t="s">
        <v>1793</v>
      </c>
      <c r="B1969" s="5" t="s">
        <v>1793</v>
      </c>
    </row>
    <row r="1970" spans="1:2" x14ac:dyDescent="0.25">
      <c r="A1970" s="5" t="s">
        <v>1794</v>
      </c>
      <c r="B1970" s="5" t="s">
        <v>1794</v>
      </c>
    </row>
    <row r="1971" spans="1:2" x14ac:dyDescent="0.25">
      <c r="A1971" s="5" t="s">
        <v>1795</v>
      </c>
      <c r="B1971" s="5" t="s">
        <v>1795</v>
      </c>
    </row>
    <row r="1972" spans="1:2" x14ac:dyDescent="0.25">
      <c r="A1972" s="5" t="s">
        <v>1796</v>
      </c>
      <c r="B1972" s="5" t="s">
        <v>1796</v>
      </c>
    </row>
    <row r="1973" spans="1:2" x14ac:dyDescent="0.25">
      <c r="A1973" s="5" t="s">
        <v>1797</v>
      </c>
      <c r="B1973" s="5" t="s">
        <v>1797</v>
      </c>
    </row>
    <row r="1974" spans="1:2" x14ac:dyDescent="0.25">
      <c r="A1974" s="5" t="s">
        <v>1798</v>
      </c>
      <c r="B1974" s="5" t="s">
        <v>1798</v>
      </c>
    </row>
    <row r="1975" spans="1:2" x14ac:dyDescent="0.25">
      <c r="A1975" s="5" t="s">
        <v>1799</v>
      </c>
      <c r="B1975" s="5" t="s">
        <v>1799</v>
      </c>
    </row>
    <row r="1976" spans="1:2" x14ac:dyDescent="0.25">
      <c r="A1976" s="5" t="s">
        <v>1800</v>
      </c>
      <c r="B1976" s="5" t="s">
        <v>1800</v>
      </c>
    </row>
    <row r="1977" spans="1:2" x14ac:dyDescent="0.25">
      <c r="A1977" s="5" t="s">
        <v>1801</v>
      </c>
      <c r="B1977" s="5" t="s">
        <v>1801</v>
      </c>
    </row>
    <row r="1978" spans="1:2" x14ac:dyDescent="0.25">
      <c r="A1978" s="5" t="s">
        <v>1802</v>
      </c>
      <c r="B1978" s="5" t="s">
        <v>1802</v>
      </c>
    </row>
    <row r="1979" spans="1:2" x14ac:dyDescent="0.25">
      <c r="A1979" s="5" t="s">
        <v>1803</v>
      </c>
      <c r="B1979" s="5" t="s">
        <v>1803</v>
      </c>
    </row>
    <row r="1980" spans="1:2" x14ac:dyDescent="0.25">
      <c r="A1980" s="5" t="s">
        <v>1804</v>
      </c>
      <c r="B1980" s="5" t="s">
        <v>1804</v>
      </c>
    </row>
    <row r="1981" spans="1:2" x14ac:dyDescent="0.25">
      <c r="A1981" s="5" t="s">
        <v>1805</v>
      </c>
      <c r="B1981" s="5" t="s">
        <v>1805</v>
      </c>
    </row>
    <row r="1982" spans="1:2" x14ac:dyDescent="0.25">
      <c r="A1982" s="5" t="s">
        <v>1806</v>
      </c>
      <c r="B1982" s="5" t="s">
        <v>1806</v>
      </c>
    </row>
    <row r="1983" spans="1:2" x14ac:dyDescent="0.25">
      <c r="A1983" s="5" t="s">
        <v>1807</v>
      </c>
      <c r="B1983" s="5" t="s">
        <v>1807</v>
      </c>
    </row>
    <row r="1984" spans="1:2" x14ac:dyDescent="0.25">
      <c r="A1984" s="5" t="s">
        <v>1808</v>
      </c>
      <c r="B1984" s="5" t="s">
        <v>1808</v>
      </c>
    </row>
    <row r="1985" spans="1:2" x14ac:dyDescent="0.25">
      <c r="A1985" s="5" t="s">
        <v>1809</v>
      </c>
      <c r="B1985" s="5" t="s">
        <v>1809</v>
      </c>
    </row>
    <row r="1986" spans="1:2" x14ac:dyDescent="0.25">
      <c r="A1986" s="5" t="s">
        <v>1810</v>
      </c>
      <c r="B1986" s="5" t="s">
        <v>1810</v>
      </c>
    </row>
    <row r="1987" spans="1:2" x14ac:dyDescent="0.25">
      <c r="A1987" s="5" t="s">
        <v>1811</v>
      </c>
      <c r="B1987" s="5" t="s">
        <v>1811</v>
      </c>
    </row>
    <row r="1988" spans="1:2" x14ac:dyDescent="0.25">
      <c r="A1988" s="5" t="s">
        <v>1812</v>
      </c>
      <c r="B1988" s="5" t="s">
        <v>1812</v>
      </c>
    </row>
    <row r="1989" spans="1:2" x14ac:dyDescent="0.25">
      <c r="A1989" s="5" t="s">
        <v>1813</v>
      </c>
      <c r="B1989" s="5" t="s">
        <v>1813</v>
      </c>
    </row>
    <row r="1990" spans="1:2" x14ac:dyDescent="0.25">
      <c r="A1990" s="5" t="s">
        <v>1814</v>
      </c>
      <c r="B1990" s="5" t="s">
        <v>1814</v>
      </c>
    </row>
    <row r="1991" spans="1:2" x14ac:dyDescent="0.25">
      <c r="A1991" s="5" t="s">
        <v>1815</v>
      </c>
      <c r="B1991" s="5" t="s">
        <v>1815</v>
      </c>
    </row>
    <row r="1992" spans="1:2" x14ac:dyDescent="0.25">
      <c r="A1992" s="5" t="s">
        <v>1816</v>
      </c>
      <c r="B1992" s="5" t="s">
        <v>1816</v>
      </c>
    </row>
    <row r="1993" spans="1:2" x14ac:dyDescent="0.25">
      <c r="A1993" s="5" t="s">
        <v>1817</v>
      </c>
      <c r="B1993" s="5" t="s">
        <v>1817</v>
      </c>
    </row>
    <row r="1994" spans="1:2" x14ac:dyDescent="0.25">
      <c r="A1994" s="5" t="s">
        <v>1818</v>
      </c>
      <c r="B1994" s="5" t="s">
        <v>1818</v>
      </c>
    </row>
    <row r="1995" spans="1:2" x14ac:dyDescent="0.25">
      <c r="A1995" s="5" t="s">
        <v>1819</v>
      </c>
      <c r="B1995" s="5" t="s">
        <v>1819</v>
      </c>
    </row>
    <row r="1996" spans="1:2" x14ac:dyDescent="0.25">
      <c r="A1996" s="5" t="s">
        <v>1820</v>
      </c>
      <c r="B1996" s="5" t="s">
        <v>1820</v>
      </c>
    </row>
    <row r="1997" spans="1:2" x14ac:dyDescent="0.25">
      <c r="A1997" s="5" t="s">
        <v>1821</v>
      </c>
      <c r="B1997" s="5" t="s">
        <v>1821</v>
      </c>
    </row>
    <row r="1998" spans="1:2" x14ac:dyDescent="0.25">
      <c r="A1998" s="5" t="s">
        <v>1822</v>
      </c>
      <c r="B1998" s="5" t="s">
        <v>1822</v>
      </c>
    </row>
    <row r="1999" spans="1:2" x14ac:dyDescent="0.25">
      <c r="A1999" s="5" t="s">
        <v>1823</v>
      </c>
      <c r="B1999" s="5" t="s">
        <v>1823</v>
      </c>
    </row>
    <row r="2000" spans="1:2" x14ac:dyDescent="0.25">
      <c r="A2000" s="5" t="s">
        <v>2792</v>
      </c>
      <c r="B2000" s="5" t="s">
        <v>2792</v>
      </c>
    </row>
    <row r="2001" spans="1:2" x14ac:dyDescent="0.25">
      <c r="A2001" s="5" t="s">
        <v>1824</v>
      </c>
      <c r="B2001" s="5" t="s">
        <v>1824</v>
      </c>
    </row>
    <row r="2002" spans="1:2" x14ac:dyDescent="0.25">
      <c r="A2002" s="5" t="s">
        <v>1825</v>
      </c>
      <c r="B2002" s="5" t="s">
        <v>1825</v>
      </c>
    </row>
    <row r="2003" spans="1:2" x14ac:dyDescent="0.25">
      <c r="A2003" s="5" t="s">
        <v>1826</v>
      </c>
      <c r="B2003" s="5" t="s">
        <v>1826</v>
      </c>
    </row>
    <row r="2004" spans="1:2" x14ac:dyDescent="0.25">
      <c r="A2004" s="5" t="s">
        <v>2793</v>
      </c>
      <c r="B2004" s="5" t="s">
        <v>2793</v>
      </c>
    </row>
    <row r="2005" spans="1:2" x14ac:dyDescent="0.25">
      <c r="A2005" s="5" t="s">
        <v>1827</v>
      </c>
      <c r="B2005" s="5" t="s">
        <v>1827</v>
      </c>
    </row>
    <row r="2006" spans="1:2" x14ac:dyDescent="0.25">
      <c r="A2006" s="5" t="s">
        <v>1828</v>
      </c>
      <c r="B2006" s="5" t="s">
        <v>1828</v>
      </c>
    </row>
    <row r="2007" spans="1:2" x14ac:dyDescent="0.25">
      <c r="A2007" s="5" t="s">
        <v>1829</v>
      </c>
      <c r="B2007" s="5" t="s">
        <v>1829</v>
      </c>
    </row>
    <row r="2008" spans="1:2" x14ac:dyDescent="0.25">
      <c r="A2008" s="5" t="s">
        <v>1830</v>
      </c>
      <c r="B2008" s="5" t="s">
        <v>1830</v>
      </c>
    </row>
    <row r="2009" spans="1:2" x14ac:dyDescent="0.25">
      <c r="A2009" s="5" t="s">
        <v>1830</v>
      </c>
      <c r="B2009" s="5" t="s">
        <v>1830</v>
      </c>
    </row>
    <row r="2010" spans="1:2" x14ac:dyDescent="0.25">
      <c r="A2010" s="5" t="s">
        <v>2794</v>
      </c>
      <c r="B2010" s="5" t="s">
        <v>2794</v>
      </c>
    </row>
    <row r="2011" spans="1:2" x14ac:dyDescent="0.25">
      <c r="A2011" s="5" t="s">
        <v>1831</v>
      </c>
      <c r="B2011" s="5" t="s">
        <v>1831</v>
      </c>
    </row>
    <row r="2012" spans="1:2" x14ac:dyDescent="0.25">
      <c r="A2012" s="5" t="s">
        <v>1832</v>
      </c>
      <c r="B2012" s="5" t="s">
        <v>1832</v>
      </c>
    </row>
    <row r="2013" spans="1:2" x14ac:dyDescent="0.25">
      <c r="A2013" s="5" t="s">
        <v>1833</v>
      </c>
      <c r="B2013" s="5" t="s">
        <v>1833</v>
      </c>
    </row>
    <row r="2014" spans="1:2" x14ac:dyDescent="0.25">
      <c r="A2014" s="5" t="s">
        <v>1834</v>
      </c>
      <c r="B2014" s="5" t="s">
        <v>1834</v>
      </c>
    </row>
    <row r="2015" spans="1:2" x14ac:dyDescent="0.25">
      <c r="A2015" s="5" t="s">
        <v>1835</v>
      </c>
      <c r="B2015" s="5" t="s">
        <v>1835</v>
      </c>
    </row>
    <row r="2016" spans="1:2" x14ac:dyDescent="0.25">
      <c r="A2016" s="5" t="s">
        <v>1836</v>
      </c>
      <c r="B2016" s="5" t="s">
        <v>1836</v>
      </c>
    </row>
    <row r="2017" spans="1:2" x14ac:dyDescent="0.25">
      <c r="A2017" s="5" t="s">
        <v>1837</v>
      </c>
      <c r="B2017" s="5" t="s">
        <v>1837</v>
      </c>
    </row>
    <row r="2018" spans="1:2" x14ac:dyDescent="0.25">
      <c r="A2018" s="5" t="s">
        <v>1837</v>
      </c>
      <c r="B2018" s="5" t="s">
        <v>1837</v>
      </c>
    </row>
    <row r="2019" spans="1:2" x14ac:dyDescent="0.25">
      <c r="A2019" s="5" t="s">
        <v>1838</v>
      </c>
      <c r="B2019" s="5" t="s">
        <v>1838</v>
      </c>
    </row>
    <row r="2020" spans="1:2" x14ac:dyDescent="0.25">
      <c r="A2020" s="5" t="s">
        <v>1839</v>
      </c>
      <c r="B2020" s="5" t="s">
        <v>1839</v>
      </c>
    </row>
    <row r="2021" spans="1:2" x14ac:dyDescent="0.25">
      <c r="A2021" s="5" t="s">
        <v>1840</v>
      </c>
      <c r="B2021" s="5" t="s">
        <v>1840</v>
      </c>
    </row>
    <row r="2022" spans="1:2" x14ac:dyDescent="0.25">
      <c r="A2022" s="5" t="s">
        <v>1841</v>
      </c>
      <c r="B2022" s="5" t="s">
        <v>1841</v>
      </c>
    </row>
    <row r="2023" spans="1:2" x14ac:dyDescent="0.25">
      <c r="A2023" s="5" t="s">
        <v>1842</v>
      </c>
      <c r="B2023" s="5" t="s">
        <v>1842</v>
      </c>
    </row>
    <row r="2024" spans="1:2" x14ac:dyDescent="0.25">
      <c r="A2024" s="5" t="s">
        <v>1843</v>
      </c>
      <c r="B2024" s="5" t="s">
        <v>1843</v>
      </c>
    </row>
    <row r="2025" spans="1:2" x14ac:dyDescent="0.25">
      <c r="A2025" s="5" t="s">
        <v>1844</v>
      </c>
      <c r="B2025" s="5" t="s">
        <v>1844</v>
      </c>
    </row>
    <row r="2026" spans="1:2" x14ac:dyDescent="0.25">
      <c r="A2026" s="5" t="s">
        <v>1844</v>
      </c>
      <c r="B2026" s="5" t="s">
        <v>1844</v>
      </c>
    </row>
    <row r="2027" spans="1:2" x14ac:dyDescent="0.25">
      <c r="A2027" s="5" t="s">
        <v>1845</v>
      </c>
      <c r="B2027" s="5" t="s">
        <v>1845</v>
      </c>
    </row>
    <row r="2028" spans="1:2" x14ac:dyDescent="0.25">
      <c r="A2028" s="5" t="s">
        <v>1846</v>
      </c>
      <c r="B2028" s="5" t="s">
        <v>1847</v>
      </c>
    </row>
    <row r="2029" spans="1:2" x14ac:dyDescent="0.25">
      <c r="A2029" s="5" t="s">
        <v>1848</v>
      </c>
      <c r="B2029" s="5" t="s">
        <v>1848</v>
      </c>
    </row>
    <row r="2030" spans="1:2" x14ac:dyDescent="0.25">
      <c r="A2030" s="5" t="s">
        <v>1849</v>
      </c>
      <c r="B2030" s="5" t="s">
        <v>1849</v>
      </c>
    </row>
    <row r="2031" spans="1:2" x14ac:dyDescent="0.25">
      <c r="A2031" s="5" t="s">
        <v>1850</v>
      </c>
      <c r="B2031" s="5" t="s">
        <v>1850</v>
      </c>
    </row>
    <row r="2032" spans="1:2" x14ac:dyDescent="0.25">
      <c r="A2032" s="5" t="s">
        <v>1851</v>
      </c>
      <c r="B2032" s="5" t="s">
        <v>1851</v>
      </c>
    </row>
    <row r="2033" spans="1:2" x14ac:dyDescent="0.25">
      <c r="A2033" s="5" t="s">
        <v>2795</v>
      </c>
      <c r="B2033" s="5" t="s">
        <v>2795</v>
      </c>
    </row>
    <row r="2034" spans="1:2" x14ac:dyDescent="0.25">
      <c r="A2034" s="5" t="s">
        <v>1852</v>
      </c>
      <c r="B2034" s="5" t="s">
        <v>1852</v>
      </c>
    </row>
    <row r="2035" spans="1:2" x14ac:dyDescent="0.25">
      <c r="A2035" s="5" t="s">
        <v>1853</v>
      </c>
      <c r="B2035" s="5" t="s">
        <v>1853</v>
      </c>
    </row>
    <row r="2036" spans="1:2" x14ac:dyDescent="0.25">
      <c r="A2036" s="5" t="s">
        <v>1854</v>
      </c>
      <c r="B2036" s="5" t="s">
        <v>1854</v>
      </c>
    </row>
    <row r="2037" spans="1:2" x14ac:dyDescent="0.25">
      <c r="A2037" s="5" t="s">
        <v>1855</v>
      </c>
      <c r="B2037" s="5" t="s">
        <v>1855</v>
      </c>
    </row>
    <row r="2038" spans="1:2" x14ac:dyDescent="0.25">
      <c r="A2038" s="5" t="s">
        <v>1856</v>
      </c>
      <c r="B2038" s="5" t="s">
        <v>1856</v>
      </c>
    </row>
    <row r="2039" spans="1:2" x14ac:dyDescent="0.25">
      <c r="A2039" s="5" t="s">
        <v>1857</v>
      </c>
      <c r="B2039" s="5" t="s">
        <v>1857</v>
      </c>
    </row>
    <row r="2040" spans="1:2" x14ac:dyDescent="0.25">
      <c r="A2040" s="5" t="s">
        <v>1858</v>
      </c>
      <c r="B2040" s="5" t="s">
        <v>1858</v>
      </c>
    </row>
    <row r="2041" spans="1:2" ht="30" x14ac:dyDescent="0.25">
      <c r="A2041" s="5" t="s">
        <v>1859</v>
      </c>
      <c r="B2041" s="5" t="s">
        <v>1859</v>
      </c>
    </row>
    <row r="2042" spans="1:2" x14ac:dyDescent="0.25">
      <c r="A2042" s="5" t="s">
        <v>1860</v>
      </c>
      <c r="B2042" s="5" t="s">
        <v>1860</v>
      </c>
    </row>
    <row r="2043" spans="1:2" x14ac:dyDescent="0.25">
      <c r="A2043" s="5" t="s">
        <v>2796</v>
      </c>
      <c r="B2043" s="5" t="s">
        <v>2796</v>
      </c>
    </row>
    <row r="2044" spans="1:2" x14ac:dyDescent="0.25">
      <c r="A2044" s="5" t="s">
        <v>2797</v>
      </c>
      <c r="B2044" s="5" t="s">
        <v>2797</v>
      </c>
    </row>
    <row r="2045" spans="1:2" x14ac:dyDescent="0.25">
      <c r="A2045" s="5" t="s">
        <v>1861</v>
      </c>
      <c r="B2045" s="5" t="s">
        <v>1861</v>
      </c>
    </row>
    <row r="2046" spans="1:2" x14ac:dyDescent="0.25">
      <c r="A2046" s="5" t="s">
        <v>1862</v>
      </c>
      <c r="B2046" s="5" t="s">
        <v>1862</v>
      </c>
    </row>
    <row r="2047" spans="1:2" x14ac:dyDescent="0.25">
      <c r="A2047" s="5" t="s">
        <v>1863</v>
      </c>
      <c r="B2047" s="5" t="s">
        <v>1863</v>
      </c>
    </row>
    <row r="2048" spans="1:2" x14ac:dyDescent="0.25">
      <c r="A2048" s="5" t="s">
        <v>1864</v>
      </c>
      <c r="B2048" s="5" t="s">
        <v>1864</v>
      </c>
    </row>
    <row r="2049" spans="1:2" x14ac:dyDescent="0.25">
      <c r="A2049" s="5" t="s">
        <v>1865</v>
      </c>
      <c r="B2049" s="5" t="s">
        <v>1865</v>
      </c>
    </row>
    <row r="2050" spans="1:2" x14ac:dyDescent="0.25">
      <c r="A2050" s="5" t="s">
        <v>1866</v>
      </c>
      <c r="B2050" s="5" t="s">
        <v>1866</v>
      </c>
    </row>
    <row r="2051" spans="1:2" x14ac:dyDescent="0.25">
      <c r="A2051" s="5" t="s">
        <v>1867</v>
      </c>
      <c r="B2051" s="5" t="s">
        <v>1867</v>
      </c>
    </row>
    <row r="2052" spans="1:2" x14ac:dyDescent="0.25">
      <c r="A2052" s="5" t="s">
        <v>1868</v>
      </c>
      <c r="B2052" s="5" t="s">
        <v>1868</v>
      </c>
    </row>
    <row r="2053" spans="1:2" x14ac:dyDescent="0.25">
      <c r="A2053" s="5" t="s">
        <v>1868</v>
      </c>
      <c r="B2053" s="5" t="s">
        <v>1868</v>
      </c>
    </row>
    <row r="2054" spans="1:2" x14ac:dyDescent="0.25">
      <c r="A2054" s="5" t="s">
        <v>2798</v>
      </c>
      <c r="B2054" s="5" t="s">
        <v>2798</v>
      </c>
    </row>
    <row r="2055" spans="1:2" x14ac:dyDescent="0.25">
      <c r="A2055" s="5" t="s">
        <v>1869</v>
      </c>
      <c r="B2055" s="5" t="s">
        <v>1869</v>
      </c>
    </row>
    <row r="2056" spans="1:2" x14ac:dyDescent="0.25">
      <c r="A2056" s="5" t="s">
        <v>1870</v>
      </c>
      <c r="B2056" s="5" t="s">
        <v>1870</v>
      </c>
    </row>
    <row r="2057" spans="1:2" x14ac:dyDescent="0.25">
      <c r="A2057" s="5" t="s">
        <v>1871</v>
      </c>
      <c r="B2057" s="5" t="s">
        <v>1871</v>
      </c>
    </row>
    <row r="2058" spans="1:2" x14ac:dyDescent="0.25">
      <c r="A2058" s="5" t="s">
        <v>1872</v>
      </c>
      <c r="B2058" s="5" t="s">
        <v>1872</v>
      </c>
    </row>
    <row r="2059" spans="1:2" x14ac:dyDescent="0.25">
      <c r="A2059" s="5" t="s">
        <v>1873</v>
      </c>
      <c r="B2059" s="5" t="s">
        <v>1873</v>
      </c>
    </row>
    <row r="2060" spans="1:2" ht="30" x14ac:dyDescent="0.25">
      <c r="A2060" s="5" t="s">
        <v>1874</v>
      </c>
      <c r="B2060" s="5" t="s">
        <v>1874</v>
      </c>
    </row>
    <row r="2061" spans="1:2" x14ac:dyDescent="0.25">
      <c r="A2061" s="5" t="s">
        <v>1875</v>
      </c>
      <c r="B2061" s="5" t="s">
        <v>1875</v>
      </c>
    </row>
    <row r="2062" spans="1:2" x14ac:dyDescent="0.25">
      <c r="A2062" s="5" t="s">
        <v>1876</v>
      </c>
      <c r="B2062" s="5" t="s">
        <v>1876</v>
      </c>
    </row>
    <row r="2063" spans="1:2" x14ac:dyDescent="0.25">
      <c r="A2063" s="5" t="s">
        <v>1877</v>
      </c>
      <c r="B2063" s="5" t="s">
        <v>1877</v>
      </c>
    </row>
    <row r="2064" spans="1:2" x14ac:dyDescent="0.25">
      <c r="A2064" s="5" t="s">
        <v>1878</v>
      </c>
      <c r="B2064" s="5" t="s">
        <v>1878</v>
      </c>
    </row>
    <row r="2065" spans="1:2" x14ac:dyDescent="0.25">
      <c r="A2065" s="5" t="s">
        <v>1879</v>
      </c>
      <c r="B2065" s="5" t="s">
        <v>1879</v>
      </c>
    </row>
    <row r="2066" spans="1:2" x14ac:dyDescent="0.25">
      <c r="A2066" s="5" t="s">
        <v>1880</v>
      </c>
      <c r="B2066" s="5" t="s">
        <v>1880</v>
      </c>
    </row>
    <row r="2067" spans="1:2" x14ac:dyDescent="0.25">
      <c r="A2067" s="5" t="s">
        <v>1881</v>
      </c>
      <c r="B2067" s="5" t="s">
        <v>1881</v>
      </c>
    </row>
    <row r="2068" spans="1:2" x14ac:dyDescent="0.25">
      <c r="A2068" s="5" t="s">
        <v>1882</v>
      </c>
      <c r="B2068" s="5" t="s">
        <v>1882</v>
      </c>
    </row>
    <row r="2069" spans="1:2" x14ac:dyDescent="0.25">
      <c r="A2069" s="5" t="s">
        <v>1883</v>
      </c>
      <c r="B2069" s="5" t="s">
        <v>1883</v>
      </c>
    </row>
    <row r="2070" spans="1:2" x14ac:dyDescent="0.25">
      <c r="A2070" s="5" t="s">
        <v>1884</v>
      </c>
      <c r="B2070" s="5" t="s">
        <v>1884</v>
      </c>
    </row>
    <row r="2071" spans="1:2" x14ac:dyDescent="0.25">
      <c r="A2071" s="5" t="s">
        <v>1885</v>
      </c>
      <c r="B2071" s="5" t="s">
        <v>1885</v>
      </c>
    </row>
    <row r="2072" spans="1:2" x14ac:dyDescent="0.25">
      <c r="A2072" s="5" t="s">
        <v>2799</v>
      </c>
      <c r="B2072" s="5" t="s">
        <v>2799</v>
      </c>
    </row>
    <row r="2073" spans="1:2" x14ac:dyDescent="0.25">
      <c r="A2073" s="5" t="s">
        <v>1886</v>
      </c>
      <c r="B2073" s="5" t="s">
        <v>1886</v>
      </c>
    </row>
    <row r="2074" spans="1:2" x14ac:dyDescent="0.25">
      <c r="A2074" s="5" t="s">
        <v>1887</v>
      </c>
      <c r="B2074" s="5" t="s">
        <v>1887</v>
      </c>
    </row>
    <row r="2075" spans="1:2" x14ac:dyDescent="0.25">
      <c r="A2075" s="5" t="s">
        <v>1888</v>
      </c>
      <c r="B2075" s="5" t="s">
        <v>1888</v>
      </c>
    </row>
    <row r="2076" spans="1:2" x14ac:dyDescent="0.25">
      <c r="A2076" s="5" t="s">
        <v>1889</v>
      </c>
      <c r="B2076" s="5" t="s">
        <v>1889</v>
      </c>
    </row>
    <row r="2077" spans="1:2" x14ac:dyDescent="0.25">
      <c r="A2077" s="5" t="s">
        <v>1890</v>
      </c>
      <c r="B2077" s="5" t="s">
        <v>1890</v>
      </c>
    </row>
    <row r="2078" spans="1:2" x14ac:dyDescent="0.25">
      <c r="A2078" s="5" t="s">
        <v>1891</v>
      </c>
      <c r="B2078" s="5" t="s">
        <v>1891</v>
      </c>
    </row>
    <row r="2079" spans="1:2" x14ac:dyDescent="0.25">
      <c r="A2079" s="5" t="s">
        <v>1892</v>
      </c>
      <c r="B2079" s="5" t="s">
        <v>1892</v>
      </c>
    </row>
    <row r="2080" spans="1:2" x14ac:dyDescent="0.25">
      <c r="A2080" s="5" t="s">
        <v>1893</v>
      </c>
      <c r="B2080" s="5" t="s">
        <v>1893</v>
      </c>
    </row>
    <row r="2081" spans="1:2" x14ac:dyDescent="0.25">
      <c r="A2081" s="5" t="s">
        <v>1894</v>
      </c>
      <c r="B2081" s="5" t="s">
        <v>1894</v>
      </c>
    </row>
    <row r="2082" spans="1:2" x14ac:dyDescent="0.25">
      <c r="A2082" s="5" t="s">
        <v>1895</v>
      </c>
      <c r="B2082" s="5" t="s">
        <v>1895</v>
      </c>
    </row>
    <row r="2083" spans="1:2" x14ac:dyDescent="0.25">
      <c r="A2083" s="5" t="s">
        <v>1896</v>
      </c>
      <c r="B2083" s="5" t="s">
        <v>1896</v>
      </c>
    </row>
    <row r="2084" spans="1:2" x14ac:dyDescent="0.25">
      <c r="A2084" s="5" t="s">
        <v>1897</v>
      </c>
      <c r="B2084" s="5" t="s">
        <v>1897</v>
      </c>
    </row>
    <row r="2085" spans="1:2" x14ac:dyDescent="0.25">
      <c r="A2085" s="5" t="s">
        <v>1898</v>
      </c>
      <c r="B2085" s="5" t="s">
        <v>1898</v>
      </c>
    </row>
    <row r="2086" spans="1:2" x14ac:dyDescent="0.25">
      <c r="A2086" s="5" t="s">
        <v>1899</v>
      </c>
      <c r="B2086" s="5" t="s">
        <v>1899</v>
      </c>
    </row>
    <row r="2087" spans="1:2" x14ac:dyDescent="0.25">
      <c r="A2087" s="5" t="s">
        <v>1900</v>
      </c>
      <c r="B2087" s="5" t="s">
        <v>1900</v>
      </c>
    </row>
    <row r="2088" spans="1:2" x14ac:dyDescent="0.25">
      <c r="A2088" s="5" t="s">
        <v>1901</v>
      </c>
      <c r="B2088" s="5" t="s">
        <v>1901</v>
      </c>
    </row>
    <row r="2089" spans="1:2" x14ac:dyDescent="0.25">
      <c r="A2089" s="5" t="s">
        <v>1902</v>
      </c>
      <c r="B2089" s="5" t="s">
        <v>1902</v>
      </c>
    </row>
    <row r="2090" spans="1:2" x14ac:dyDescent="0.25">
      <c r="A2090" s="5" t="s">
        <v>1903</v>
      </c>
      <c r="B2090" s="5" t="s">
        <v>1903</v>
      </c>
    </row>
    <row r="2091" spans="1:2" x14ac:dyDescent="0.25">
      <c r="A2091" s="5" t="s">
        <v>1904</v>
      </c>
      <c r="B2091" s="5" t="s">
        <v>1904</v>
      </c>
    </row>
    <row r="2092" spans="1:2" x14ac:dyDescent="0.25">
      <c r="A2092" s="5" t="s">
        <v>1905</v>
      </c>
      <c r="B2092" s="5" t="s">
        <v>1905</v>
      </c>
    </row>
    <row r="2093" spans="1:2" x14ac:dyDescent="0.25">
      <c r="A2093" s="5" t="s">
        <v>1906</v>
      </c>
      <c r="B2093" s="5" t="s">
        <v>1906</v>
      </c>
    </row>
    <row r="2094" spans="1:2" x14ac:dyDescent="0.25">
      <c r="A2094" s="5" t="s">
        <v>1907</v>
      </c>
      <c r="B2094" s="5" t="s">
        <v>1907</v>
      </c>
    </row>
    <row r="2095" spans="1:2" x14ac:dyDescent="0.25">
      <c r="A2095" s="5" t="s">
        <v>1908</v>
      </c>
      <c r="B2095" s="5" t="s">
        <v>1908</v>
      </c>
    </row>
    <row r="2096" spans="1:2" x14ac:dyDescent="0.25">
      <c r="A2096" s="5" t="s">
        <v>1909</v>
      </c>
      <c r="B2096" s="5" t="s">
        <v>1909</v>
      </c>
    </row>
    <row r="2097" spans="1:2" x14ac:dyDescent="0.25">
      <c r="A2097" s="5" t="s">
        <v>1910</v>
      </c>
      <c r="B2097" s="5" t="s">
        <v>1910</v>
      </c>
    </row>
    <row r="2098" spans="1:2" x14ac:dyDescent="0.25">
      <c r="A2098" s="5" t="s">
        <v>1911</v>
      </c>
      <c r="B2098" s="5" t="s">
        <v>1911</v>
      </c>
    </row>
    <row r="2099" spans="1:2" x14ac:dyDescent="0.25">
      <c r="A2099" s="5" t="s">
        <v>1912</v>
      </c>
      <c r="B2099" s="5" t="s">
        <v>1912</v>
      </c>
    </row>
    <row r="2100" spans="1:2" x14ac:dyDescent="0.25">
      <c r="A2100" s="5" t="s">
        <v>1913</v>
      </c>
      <c r="B2100" s="5" t="s">
        <v>1913</v>
      </c>
    </row>
    <row r="2101" spans="1:2" x14ac:dyDescent="0.25">
      <c r="A2101" s="5" t="s">
        <v>1914</v>
      </c>
      <c r="B2101" s="5" t="s">
        <v>1914</v>
      </c>
    </row>
    <row r="2102" spans="1:2" x14ac:dyDescent="0.25">
      <c r="A2102" s="5" t="s">
        <v>1915</v>
      </c>
      <c r="B2102" s="5" t="s">
        <v>1915</v>
      </c>
    </row>
    <row r="2103" spans="1:2" x14ac:dyDescent="0.25">
      <c r="A2103" s="5" t="s">
        <v>1916</v>
      </c>
      <c r="B2103" s="5" t="s">
        <v>1916</v>
      </c>
    </row>
    <row r="2104" spans="1:2" x14ac:dyDescent="0.25">
      <c r="A2104" s="5" t="s">
        <v>1917</v>
      </c>
      <c r="B2104" s="5" t="s">
        <v>1917</v>
      </c>
    </row>
    <row r="2105" spans="1:2" x14ac:dyDescent="0.25">
      <c r="A2105" s="5" t="s">
        <v>1918</v>
      </c>
      <c r="B2105" s="5" t="s">
        <v>1918</v>
      </c>
    </row>
    <row r="2106" spans="1:2" x14ac:dyDescent="0.25">
      <c r="A2106" s="5" t="s">
        <v>1918</v>
      </c>
      <c r="B2106" s="5" t="s">
        <v>1918</v>
      </c>
    </row>
    <row r="2107" spans="1:2" x14ac:dyDescent="0.25">
      <c r="A2107" s="5" t="s">
        <v>1919</v>
      </c>
      <c r="B2107" s="5" t="s">
        <v>1919</v>
      </c>
    </row>
    <row r="2108" spans="1:2" x14ac:dyDescent="0.25">
      <c r="A2108" s="5" t="s">
        <v>2800</v>
      </c>
      <c r="B2108" s="5" t="s">
        <v>2800</v>
      </c>
    </row>
    <row r="2109" spans="1:2" x14ac:dyDescent="0.25">
      <c r="A2109" s="5" t="s">
        <v>1920</v>
      </c>
      <c r="B2109" s="5" t="s">
        <v>1920</v>
      </c>
    </row>
  </sheetData>
  <autoFilter ref="A1:B2109" xr:uid="{00000000-0009-0000-0000-000004000000}">
    <sortState ref="A2:B2109">
      <sortCondition ref="A2:A2109"/>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2:P24"/>
  <sheetViews>
    <sheetView workbookViewId="0">
      <selection activeCell="B14" sqref="B14"/>
    </sheetView>
  </sheetViews>
  <sheetFormatPr baseColWidth="10" defaultRowHeight="12.75" x14ac:dyDescent="0.2"/>
  <cols>
    <col min="1" max="1" width="24.7109375" style="18" customWidth="1"/>
    <col min="2" max="2" width="38.28515625" style="18" customWidth="1"/>
    <col min="3" max="3" width="4.42578125" style="18" customWidth="1"/>
    <col min="4" max="16384" width="11.42578125" style="18"/>
  </cols>
  <sheetData>
    <row r="2" spans="2:16" x14ac:dyDescent="0.2">
      <c r="B2" s="17" t="s">
        <v>2380</v>
      </c>
      <c r="C2" s="17"/>
    </row>
    <row r="3" spans="2:16" x14ac:dyDescent="0.2">
      <c r="B3" s="17"/>
      <c r="C3" s="17"/>
    </row>
    <row r="4" spans="2:16" x14ac:dyDescent="0.2">
      <c r="B4" s="17"/>
      <c r="C4" s="17"/>
      <c r="D4" s="18" t="s">
        <v>2381</v>
      </c>
    </row>
    <row r="5" spans="2:16" x14ac:dyDescent="0.2">
      <c r="D5" s="18" t="s">
        <v>2388</v>
      </c>
    </row>
    <row r="6" spans="2:16" x14ac:dyDescent="0.2">
      <c r="D6" s="18" t="s">
        <v>2387</v>
      </c>
    </row>
    <row r="7" spans="2:16" x14ac:dyDescent="0.2">
      <c r="D7" s="71" t="s">
        <v>2389</v>
      </c>
      <c r="E7" s="71"/>
      <c r="F7" s="71"/>
      <c r="G7" s="71"/>
      <c r="H7" s="71"/>
      <c r="I7" s="71"/>
    </row>
    <row r="8" spans="2:16" x14ac:dyDescent="0.2">
      <c r="D8" s="71"/>
      <c r="E8" s="71"/>
      <c r="F8" s="71"/>
      <c r="G8" s="71"/>
      <c r="H8" s="71"/>
      <c r="I8" s="71"/>
    </row>
    <row r="9" spans="2:16" x14ac:dyDescent="0.2">
      <c r="D9" s="71"/>
      <c r="E9" s="71"/>
      <c r="F9" s="71"/>
      <c r="G9" s="71"/>
      <c r="H9" s="71"/>
      <c r="I9" s="71"/>
    </row>
    <row r="10" spans="2:16" x14ac:dyDescent="0.2">
      <c r="D10" s="71"/>
      <c r="E10" s="71"/>
      <c r="F10" s="71"/>
      <c r="G10" s="71"/>
      <c r="H10" s="71"/>
      <c r="I10" s="71"/>
    </row>
    <row r="11" spans="2:16" x14ac:dyDescent="0.2">
      <c r="D11" s="71"/>
      <c r="E11" s="71"/>
      <c r="F11" s="71"/>
      <c r="G11" s="71"/>
      <c r="H11" s="71"/>
      <c r="I11" s="71"/>
    </row>
    <row r="12" spans="2:16" x14ac:dyDescent="0.2">
      <c r="D12" s="18" t="s">
        <v>2382</v>
      </c>
    </row>
    <row r="13" spans="2:16" x14ac:dyDescent="0.2">
      <c r="D13" s="18" t="s">
        <v>2383</v>
      </c>
    </row>
    <row r="14" spans="2:16" x14ac:dyDescent="0.2">
      <c r="B14" s="20"/>
      <c r="C14" s="20"/>
      <c r="D14" s="73" t="s">
        <v>2384</v>
      </c>
      <c r="E14" s="70"/>
      <c r="F14" s="70"/>
    </row>
    <row r="15" spans="2:16" x14ac:dyDescent="0.2">
      <c r="D15" s="18" t="s">
        <v>2385</v>
      </c>
      <c r="F15" s="21"/>
      <c r="G15" s="22"/>
      <c r="H15" s="22"/>
      <c r="I15" s="22"/>
      <c r="J15" s="22"/>
      <c r="K15" s="22"/>
      <c r="L15" s="22"/>
      <c r="M15" s="22"/>
      <c r="N15" s="22"/>
      <c r="O15" s="22"/>
      <c r="P15" s="21"/>
    </row>
    <row r="16" spans="2:16" x14ac:dyDescent="0.2">
      <c r="D16" s="19"/>
      <c r="F16" s="21"/>
      <c r="G16" s="22"/>
      <c r="H16" s="22"/>
      <c r="I16" s="22"/>
      <c r="J16" s="22"/>
      <c r="K16" s="22"/>
      <c r="L16" s="22"/>
      <c r="M16" s="22"/>
      <c r="N16" s="22"/>
      <c r="O16" s="22"/>
      <c r="P16" s="21"/>
    </row>
    <row r="17" spans="2:15" x14ac:dyDescent="0.2">
      <c r="D17" s="73"/>
      <c r="E17" s="70"/>
      <c r="F17" s="70"/>
      <c r="G17" s="70"/>
      <c r="H17" s="70"/>
      <c r="I17" s="70"/>
      <c r="J17" s="70"/>
      <c r="K17" s="70"/>
      <c r="L17" s="70"/>
      <c r="M17" s="70"/>
      <c r="N17" s="70"/>
      <c r="O17" s="70"/>
    </row>
    <row r="18" spans="2:15" ht="15" x14ac:dyDescent="0.2">
      <c r="B18" s="71" t="s">
        <v>2386</v>
      </c>
      <c r="C18" s="71"/>
      <c r="D18" s="72"/>
      <c r="E18" s="72"/>
      <c r="F18" s="72"/>
      <c r="G18" s="72"/>
      <c r="H18" s="72"/>
      <c r="I18" s="72"/>
      <c r="J18" s="72"/>
      <c r="K18" s="72"/>
      <c r="L18" s="72"/>
      <c r="M18" s="72"/>
      <c r="N18" s="72"/>
      <c r="O18" s="72"/>
    </row>
    <row r="19" spans="2:15" x14ac:dyDescent="0.2">
      <c r="D19" s="69"/>
      <c r="E19" s="74"/>
      <c r="F19" s="74"/>
      <c r="G19" s="74"/>
      <c r="H19" s="74"/>
      <c r="I19" s="74"/>
      <c r="J19" s="74"/>
      <c r="K19" s="74"/>
      <c r="L19" s="74"/>
      <c r="M19" s="74"/>
      <c r="N19" s="74"/>
      <c r="O19" s="74"/>
    </row>
    <row r="20" spans="2:15" x14ac:dyDescent="0.2">
      <c r="D20" s="73"/>
      <c r="E20" s="70"/>
      <c r="F20" s="70"/>
      <c r="G20" s="70"/>
      <c r="H20" s="70"/>
      <c r="I20" s="70"/>
      <c r="J20" s="70"/>
      <c r="K20" s="70"/>
      <c r="L20" s="70"/>
      <c r="M20" s="70"/>
      <c r="N20" s="70"/>
      <c r="O20" s="70"/>
    </row>
    <row r="21" spans="2:15" x14ac:dyDescent="0.2">
      <c r="D21" s="73"/>
      <c r="E21" s="70"/>
      <c r="F21" s="70"/>
      <c r="G21" s="70"/>
      <c r="H21" s="70"/>
      <c r="I21" s="70"/>
      <c r="J21" s="70"/>
      <c r="K21" s="70"/>
      <c r="L21" s="70"/>
      <c r="M21" s="70"/>
      <c r="N21" s="70"/>
      <c r="O21" s="70"/>
    </row>
    <row r="22" spans="2:15" x14ac:dyDescent="0.2">
      <c r="D22" s="73"/>
      <c r="E22" s="70"/>
      <c r="F22" s="70"/>
      <c r="G22" s="70"/>
      <c r="H22" s="70"/>
      <c r="I22" s="70"/>
      <c r="J22" s="70"/>
      <c r="K22" s="70"/>
      <c r="L22" s="70"/>
      <c r="M22" s="70"/>
      <c r="N22" s="70"/>
      <c r="O22" s="70"/>
    </row>
    <row r="23" spans="2:15" x14ac:dyDescent="0.2">
      <c r="D23" s="73"/>
      <c r="E23" s="70"/>
      <c r="F23" s="70"/>
      <c r="G23" s="70"/>
      <c r="H23" s="70"/>
      <c r="I23" s="70"/>
      <c r="J23" s="70"/>
      <c r="K23" s="70"/>
      <c r="L23" s="70"/>
      <c r="M23" s="70"/>
      <c r="N23" s="70"/>
      <c r="O23" s="70"/>
    </row>
    <row r="24" spans="2:15" x14ac:dyDescent="0.2">
      <c r="D24" s="69"/>
      <c r="E24" s="70"/>
      <c r="F24" s="70"/>
      <c r="G24" s="70"/>
      <c r="H24" s="70"/>
      <c r="I24" s="70"/>
      <c r="J24" s="70"/>
      <c r="K24" s="70"/>
      <c r="L24" s="70"/>
      <c r="M24" s="70"/>
      <c r="N24" s="70"/>
      <c r="O24" s="70"/>
    </row>
  </sheetData>
  <sheetProtection password="F6FF" sheet="1" objects="1" scenarios="1" selectLockedCells="1"/>
  <mergeCells count="10">
    <mergeCell ref="D7:I11"/>
    <mergeCell ref="D20:O20"/>
    <mergeCell ref="D21:O21"/>
    <mergeCell ref="D22:O22"/>
    <mergeCell ref="D23:O23"/>
    <mergeCell ref="D24:O24"/>
    <mergeCell ref="B18:O18"/>
    <mergeCell ref="D14:F14"/>
    <mergeCell ref="D17:O17"/>
    <mergeCell ref="D19:O19"/>
  </mergeCells>
  <hyperlinks>
    <hyperlink ref="D14" r:id="rId1" xr:uid="{00000000-0004-0000-0500-000000000000}"/>
  </hyperlinks>
  <pageMargins left="0.78740157499999996" right="0.78740157499999996" top="0.984251969" bottom="0.984251969" header="0.4921259845" footer="0.4921259845"/>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2:F26"/>
  <sheetViews>
    <sheetView workbookViewId="0">
      <selection activeCell="H22" sqref="H22"/>
    </sheetView>
  </sheetViews>
  <sheetFormatPr baseColWidth="10" defaultRowHeight="15" x14ac:dyDescent="0.25"/>
  <cols>
    <col min="4" max="4" width="31" bestFit="1" customWidth="1"/>
    <col min="5" max="5" width="24.85546875" bestFit="1" customWidth="1"/>
    <col min="6" max="6" width="14.7109375" bestFit="1" customWidth="1"/>
  </cols>
  <sheetData>
    <row r="2" spans="1:6" x14ac:dyDescent="0.25">
      <c r="A2" s="31" t="s">
        <v>3024</v>
      </c>
      <c r="B2" s="31" t="s">
        <v>3025</v>
      </c>
      <c r="C2" s="31" t="s">
        <v>3026</v>
      </c>
      <c r="D2" s="31" t="s">
        <v>2013</v>
      </c>
      <c r="E2" s="31" t="s">
        <v>3027</v>
      </c>
      <c r="F2" s="31" t="s">
        <v>666</v>
      </c>
    </row>
    <row r="3" spans="1:6" x14ac:dyDescent="0.25">
      <c r="A3" s="32"/>
      <c r="B3" s="32"/>
      <c r="C3" s="32"/>
      <c r="D3" s="31"/>
      <c r="E3" s="31"/>
      <c r="F3" s="31"/>
    </row>
    <row r="4" spans="1:6" x14ac:dyDescent="0.25">
      <c r="A4" s="32"/>
      <c r="B4" s="32"/>
      <c r="C4" s="32"/>
      <c r="D4" s="31"/>
      <c r="E4" s="31"/>
      <c r="F4" s="31"/>
    </row>
    <row r="5" spans="1:6" x14ac:dyDescent="0.25">
      <c r="A5" s="32"/>
      <c r="B5" s="32"/>
      <c r="C5" s="32"/>
      <c r="D5" s="31"/>
      <c r="E5" s="31"/>
      <c r="F5" s="31"/>
    </row>
    <row r="6" spans="1:6" x14ac:dyDescent="0.25">
      <c r="A6" s="32"/>
      <c r="B6" s="32"/>
      <c r="C6" s="32"/>
      <c r="D6" s="31"/>
      <c r="E6" s="31"/>
      <c r="F6" s="31"/>
    </row>
    <row r="7" spans="1:6" x14ac:dyDescent="0.25">
      <c r="A7" s="32"/>
      <c r="B7" s="32"/>
      <c r="C7" s="32"/>
      <c r="D7" s="33"/>
      <c r="E7" s="33"/>
      <c r="F7" s="31"/>
    </row>
    <row r="8" spans="1:6" x14ac:dyDescent="0.25">
      <c r="A8" s="32"/>
      <c r="B8" s="32"/>
      <c r="C8" s="32"/>
      <c r="D8" s="33"/>
      <c r="E8" s="33"/>
      <c r="F8" s="33"/>
    </row>
    <row r="9" spans="1:6" x14ac:dyDescent="0.25">
      <c r="A9" s="32"/>
      <c r="B9" s="32"/>
      <c r="C9" s="32"/>
      <c r="D9" s="33"/>
      <c r="E9" s="31"/>
      <c r="F9" s="31"/>
    </row>
    <row r="10" spans="1:6" x14ac:dyDescent="0.25">
      <c r="A10" s="32"/>
      <c r="B10" s="32"/>
      <c r="C10" s="32"/>
      <c r="D10" s="33"/>
      <c r="E10" s="33"/>
      <c r="F10" s="33"/>
    </row>
    <row r="11" spans="1:6" x14ac:dyDescent="0.25">
      <c r="A11" s="32"/>
      <c r="B11" s="32"/>
      <c r="C11" s="32"/>
      <c r="D11" s="33"/>
      <c r="E11" s="33"/>
      <c r="F11" s="33"/>
    </row>
    <row r="12" spans="1:6" x14ac:dyDescent="0.25">
      <c r="A12" s="32"/>
      <c r="B12" s="32"/>
      <c r="C12" s="32"/>
      <c r="D12" s="33"/>
      <c r="E12" s="33"/>
      <c r="F12" s="33"/>
    </row>
    <row r="13" spans="1:6" x14ac:dyDescent="0.25">
      <c r="A13" s="32"/>
      <c r="B13" s="32"/>
      <c r="C13" s="32"/>
      <c r="D13" s="33"/>
      <c r="E13" s="31"/>
      <c r="F13" s="33"/>
    </row>
    <row r="14" spans="1:6" x14ac:dyDescent="0.25">
      <c r="A14" s="32"/>
      <c r="B14" s="32"/>
      <c r="C14" s="32"/>
      <c r="D14" s="33"/>
      <c r="E14" s="31"/>
      <c r="F14" s="31"/>
    </row>
    <row r="15" spans="1:6" x14ac:dyDescent="0.25">
      <c r="A15" s="32"/>
      <c r="B15" s="32"/>
      <c r="C15" s="32"/>
      <c r="D15" s="31"/>
      <c r="E15" s="31"/>
      <c r="F15" s="31"/>
    </row>
    <row r="16" spans="1:6" x14ac:dyDescent="0.25">
      <c r="A16" s="32"/>
      <c r="B16" s="32"/>
      <c r="C16" s="32"/>
      <c r="D16" s="31"/>
      <c r="E16" s="31"/>
      <c r="F16" s="31"/>
    </row>
    <row r="17" spans="1:6" x14ac:dyDescent="0.25">
      <c r="A17" s="32"/>
      <c r="B17" s="32"/>
      <c r="C17" s="32"/>
      <c r="D17" s="31"/>
      <c r="E17" s="31"/>
      <c r="F17" s="31"/>
    </row>
    <row r="18" spans="1:6" x14ac:dyDescent="0.25">
      <c r="A18" s="32"/>
      <c r="B18" s="32"/>
      <c r="C18" s="32"/>
      <c r="D18" s="31"/>
      <c r="E18" s="31"/>
      <c r="F18" s="31"/>
    </row>
    <row r="19" spans="1:6" x14ac:dyDescent="0.25">
      <c r="A19" s="32"/>
      <c r="B19" s="32"/>
      <c r="C19" s="32"/>
      <c r="D19" s="33"/>
      <c r="E19" s="33"/>
      <c r="F19" s="31"/>
    </row>
    <row r="20" spans="1:6" x14ac:dyDescent="0.25">
      <c r="A20" s="32"/>
      <c r="B20" s="32"/>
      <c r="C20" s="32"/>
      <c r="D20" s="33"/>
      <c r="E20" s="33"/>
      <c r="F20" s="33"/>
    </row>
    <row r="21" spans="1:6" x14ac:dyDescent="0.25">
      <c r="A21" s="32"/>
      <c r="B21" s="32"/>
      <c r="C21" s="32"/>
      <c r="D21" s="33"/>
      <c r="E21" s="31"/>
      <c r="F21" s="31"/>
    </row>
    <row r="22" spans="1:6" x14ac:dyDescent="0.25">
      <c r="A22" s="32"/>
      <c r="B22" s="32"/>
      <c r="C22" s="32"/>
      <c r="D22" s="33"/>
      <c r="E22" s="33"/>
      <c r="F22" s="33"/>
    </row>
    <row r="23" spans="1:6" x14ac:dyDescent="0.25">
      <c r="A23" s="32"/>
      <c r="B23" s="32"/>
      <c r="C23" s="32"/>
      <c r="D23" s="33"/>
      <c r="E23" s="33"/>
      <c r="F23" s="33"/>
    </row>
    <row r="24" spans="1:6" x14ac:dyDescent="0.25">
      <c r="A24" s="32"/>
      <c r="B24" s="32"/>
      <c r="C24" s="32"/>
      <c r="D24" s="33"/>
      <c r="E24" s="33"/>
      <c r="F24" s="33"/>
    </row>
    <row r="25" spans="1:6" x14ac:dyDescent="0.25">
      <c r="A25" s="32"/>
      <c r="B25" s="32"/>
      <c r="C25" s="32"/>
      <c r="D25" s="33"/>
      <c r="E25" s="31"/>
      <c r="F25" s="33"/>
    </row>
    <row r="26" spans="1:6" x14ac:dyDescent="0.25">
      <c r="A26" s="32"/>
      <c r="B26" s="32"/>
      <c r="C26" s="32"/>
      <c r="D26" s="33"/>
      <c r="E26" s="31"/>
      <c r="F26"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BH27"/>
  <sheetViews>
    <sheetView tabSelected="1" topLeftCell="A3" workbookViewId="0">
      <pane xSplit="3885" ySplit="1515" topLeftCell="C5" activePane="bottomRight"/>
      <selection activeCell="B3" sqref="B1:B1048576"/>
      <selection pane="topRight" activeCell="F4" sqref="F4"/>
      <selection pane="bottomLeft" activeCell="B26" sqref="B26"/>
      <selection pane="bottomRight" activeCell="F34" sqref="F34"/>
    </sheetView>
  </sheetViews>
  <sheetFormatPr baseColWidth="10" defaultRowHeight="15" x14ac:dyDescent="0.25"/>
  <cols>
    <col min="1" max="1" width="11.42578125" style="42"/>
    <col min="2" max="2" width="21.85546875" style="42" customWidth="1"/>
    <col min="3" max="3" width="11.42578125" style="46"/>
    <col min="4" max="4" width="11.42578125" style="47"/>
    <col min="5" max="5" width="12.28515625" style="47" customWidth="1"/>
    <col min="6" max="6" width="17.42578125" style="47" customWidth="1"/>
    <col min="7" max="7" width="9.42578125" style="46" bestFit="1" customWidth="1"/>
    <col min="8" max="8" width="13.28515625" style="46" bestFit="1" customWidth="1"/>
    <col min="9" max="9" width="6.28515625" style="46" bestFit="1" customWidth="1"/>
    <col min="10" max="10" width="10.7109375" style="46" bestFit="1" customWidth="1"/>
    <col min="11" max="11" width="10.42578125" style="46" bestFit="1" customWidth="1"/>
    <col min="12" max="12" width="7.5703125" style="46" bestFit="1" customWidth="1"/>
    <col min="13" max="13" width="8.140625" style="46" bestFit="1" customWidth="1"/>
    <col min="14" max="14" width="7.85546875" style="46" bestFit="1" customWidth="1"/>
    <col min="15" max="15" width="10.7109375" style="47" bestFit="1" customWidth="1"/>
    <col min="16" max="16" width="7.85546875" style="47" bestFit="1" customWidth="1"/>
    <col min="17" max="17" width="15" style="47" bestFit="1" customWidth="1"/>
    <col min="18" max="18" width="6.7109375" style="47" bestFit="1" customWidth="1"/>
    <col min="19" max="19" width="7.5703125" style="47" bestFit="1" customWidth="1"/>
    <col min="20" max="20" width="10.28515625" style="47" customWidth="1"/>
    <col min="21" max="21" width="7.5703125" style="47" customWidth="1"/>
    <col min="22" max="22" width="10.28515625" style="47" bestFit="1" customWidth="1"/>
    <col min="23" max="23" width="10" style="47" bestFit="1" customWidth="1"/>
    <col min="24" max="24" width="11.140625" style="47" bestFit="1" customWidth="1"/>
    <col min="25" max="25" width="6" style="47" bestFit="1" customWidth="1"/>
    <col min="26" max="26" width="12.5703125" style="42" bestFit="1" customWidth="1"/>
    <col min="27" max="27" width="20.140625" style="42" bestFit="1" customWidth="1"/>
    <col min="28" max="28" width="22.85546875" style="42" bestFit="1" customWidth="1"/>
    <col min="29" max="29" width="11.42578125" style="42" bestFit="1" customWidth="1"/>
    <col min="30" max="30" width="6.42578125" style="42" bestFit="1" customWidth="1"/>
    <col min="31" max="31" width="12.5703125" style="42" bestFit="1" customWidth="1"/>
    <col min="32" max="32" width="6.42578125" style="42" bestFit="1" customWidth="1"/>
    <col min="33" max="33" width="20.140625" style="42" bestFit="1" customWidth="1"/>
    <col min="34" max="34" width="11.42578125" style="42" bestFit="1" customWidth="1"/>
    <col min="35" max="35" width="22.85546875" style="42" bestFit="1" customWidth="1"/>
    <col min="36" max="36" width="20.140625" style="42" bestFit="1" customWidth="1"/>
    <col min="37" max="37" width="6.42578125" style="42" bestFit="1" customWidth="1"/>
    <col min="38" max="38" width="6.140625" style="42" bestFit="1" customWidth="1"/>
    <col min="39" max="39" width="20.140625" style="42" bestFit="1" customWidth="1"/>
    <col min="40" max="40" width="11.85546875" style="42" bestFit="1" customWidth="1"/>
    <col min="41" max="41" width="22.5703125" style="42" bestFit="1" customWidth="1"/>
    <col min="42" max="42" width="12.85546875" style="42" bestFit="1" customWidth="1"/>
    <col min="43" max="43" width="15.140625" style="42" bestFit="1" customWidth="1"/>
    <col min="44" max="44" width="7.28515625" style="42" bestFit="1" customWidth="1"/>
    <col min="45" max="45" width="14.5703125" style="42" bestFit="1" customWidth="1"/>
    <col min="46" max="46" width="18.5703125" style="42" bestFit="1" customWidth="1"/>
    <col min="47" max="47" width="17.85546875" style="42" bestFit="1" customWidth="1"/>
    <col min="48" max="48" width="4.5703125" style="42" bestFit="1" customWidth="1"/>
    <col min="49" max="49" width="23.7109375" style="42" bestFit="1" customWidth="1"/>
    <col min="50" max="50" width="20.140625" style="42" bestFit="1" customWidth="1"/>
    <col min="51" max="51" width="23.85546875" style="42" bestFit="1" customWidth="1"/>
    <col min="52" max="52" width="15" style="42" bestFit="1" customWidth="1"/>
    <col min="53" max="53" width="23.28515625" style="42" bestFit="1" customWidth="1"/>
    <col min="54" max="54" width="24.28515625" style="42" bestFit="1" customWidth="1"/>
    <col min="55" max="55" width="23.28515625" style="42" bestFit="1" customWidth="1"/>
    <col min="56" max="56" width="12.5703125" style="42" bestFit="1" customWidth="1"/>
    <col min="57" max="57" width="24.5703125" style="42" bestFit="1" customWidth="1"/>
    <col min="58" max="58" width="10.7109375" style="42" bestFit="1" customWidth="1"/>
    <col min="59" max="59" width="22.85546875" style="42" bestFit="1" customWidth="1"/>
    <col min="60" max="60" width="22.7109375" style="42" bestFit="1" customWidth="1"/>
    <col min="61" max="16384" width="11.42578125" style="42"/>
  </cols>
  <sheetData>
    <row r="3" spans="2:60" x14ac:dyDescent="0.25">
      <c r="C3" s="77" t="s">
        <v>3409</v>
      </c>
      <c r="D3" s="78"/>
      <c r="E3" s="78"/>
      <c r="F3" s="79"/>
      <c r="G3" s="80" t="s">
        <v>3410</v>
      </c>
      <c r="H3" s="80"/>
      <c r="I3" s="80"/>
      <c r="J3" s="80"/>
      <c r="K3" s="80"/>
      <c r="L3" s="80"/>
      <c r="M3" s="80"/>
      <c r="N3" s="80"/>
      <c r="O3" s="81" t="s">
        <v>3411</v>
      </c>
      <c r="P3" s="81"/>
      <c r="Q3" s="81"/>
      <c r="R3" s="81"/>
      <c r="S3" s="81"/>
      <c r="T3" s="81"/>
      <c r="U3" s="81"/>
      <c r="V3" s="81"/>
      <c r="W3" s="81"/>
      <c r="X3" s="81"/>
      <c r="Y3" s="81"/>
      <c r="Z3" s="82" t="s">
        <v>3412</v>
      </c>
      <c r="AA3" s="83"/>
      <c r="AB3" s="83"/>
      <c r="AC3" s="83"/>
      <c r="AD3" s="83"/>
      <c r="AE3" s="84" t="s">
        <v>3413</v>
      </c>
      <c r="AF3" s="85"/>
      <c r="AG3" s="85"/>
      <c r="AH3" s="85"/>
      <c r="AI3" s="85"/>
      <c r="AJ3" s="75" t="s">
        <v>3414</v>
      </c>
      <c r="AK3" s="76"/>
      <c r="AL3" s="76"/>
      <c r="AM3" s="76"/>
      <c r="AN3" s="76"/>
      <c r="AO3" s="76"/>
      <c r="AP3" s="76"/>
      <c r="AQ3" s="76"/>
      <c r="AR3" s="76"/>
      <c r="AS3" s="76"/>
      <c r="AT3" s="76"/>
      <c r="AU3" s="76"/>
      <c r="AV3" s="76"/>
      <c r="AW3" s="76"/>
      <c r="AX3" s="76"/>
      <c r="AY3" s="76"/>
      <c r="AZ3" s="76"/>
      <c r="BA3" s="76"/>
      <c r="BB3" s="76"/>
      <c r="BC3" s="76"/>
      <c r="BD3" s="76"/>
      <c r="BE3" s="76"/>
      <c r="BF3" s="76"/>
      <c r="BG3" s="76"/>
      <c r="BH3" s="76"/>
    </row>
    <row r="4" spans="2:60" s="38" customFormat="1" ht="45.75" thickBot="1" x14ac:dyDescent="0.3">
      <c r="B4" s="48" t="s">
        <v>3315</v>
      </c>
      <c r="C4" s="49" t="s">
        <v>3405</v>
      </c>
      <c r="D4" s="50" t="s">
        <v>3406</v>
      </c>
      <c r="E4" s="50" t="s">
        <v>3407</v>
      </c>
      <c r="F4" s="50" t="s">
        <v>3421</v>
      </c>
      <c r="G4" s="51" t="s">
        <v>2036</v>
      </c>
      <c r="H4" s="51" t="s">
        <v>2038</v>
      </c>
      <c r="I4" s="51" t="s">
        <v>2028</v>
      </c>
      <c r="J4" s="51" t="s">
        <v>2017</v>
      </c>
      <c r="K4" s="51" t="s">
        <v>2015</v>
      </c>
      <c r="L4" s="51" t="s">
        <v>2141</v>
      </c>
      <c r="M4" s="51" t="s">
        <v>2013</v>
      </c>
      <c r="N4" s="51" t="s">
        <v>2010</v>
      </c>
      <c r="O4" s="52" t="s">
        <v>2017</v>
      </c>
      <c r="P4" s="52" t="s">
        <v>2138</v>
      </c>
      <c r="Q4" s="52" t="s">
        <v>2139</v>
      </c>
      <c r="R4" s="52" t="s">
        <v>2137</v>
      </c>
      <c r="S4" s="52" t="s">
        <v>2141</v>
      </c>
      <c r="T4" s="52" t="s">
        <v>2140</v>
      </c>
      <c r="U4" s="52" t="s">
        <v>2142</v>
      </c>
      <c r="V4" s="52" t="s">
        <v>2316</v>
      </c>
      <c r="W4" s="52" t="s">
        <v>2143</v>
      </c>
      <c r="X4" s="52" t="s">
        <v>2146</v>
      </c>
      <c r="Y4" s="52" t="s">
        <v>2010</v>
      </c>
      <c r="Z4" s="53" t="s">
        <v>2695</v>
      </c>
      <c r="AA4" s="53" t="s">
        <v>2536</v>
      </c>
      <c r="AB4" s="53" t="s">
        <v>674</v>
      </c>
      <c r="AC4" s="53" t="s">
        <v>1242</v>
      </c>
      <c r="AD4" s="53" t="s">
        <v>1514</v>
      </c>
      <c r="AE4" s="54" t="s">
        <v>2695</v>
      </c>
      <c r="AF4" s="54" t="s">
        <v>1514</v>
      </c>
      <c r="AG4" s="54" t="s">
        <v>2536</v>
      </c>
      <c r="AH4" s="54" t="s">
        <v>1242</v>
      </c>
      <c r="AI4" s="54" t="s">
        <v>674</v>
      </c>
      <c r="AJ4" s="55" t="s">
        <v>241</v>
      </c>
      <c r="AK4" s="55" t="s">
        <v>1514</v>
      </c>
      <c r="AL4" s="55" t="s">
        <v>1396</v>
      </c>
      <c r="AM4" s="55" t="s">
        <v>325</v>
      </c>
      <c r="AN4" s="55" t="s">
        <v>2532</v>
      </c>
      <c r="AO4" s="55" t="s">
        <v>698</v>
      </c>
      <c r="AP4" s="55" t="s">
        <v>917</v>
      </c>
      <c r="AQ4" s="55" t="s">
        <v>1216</v>
      </c>
      <c r="AR4" s="55" t="s">
        <v>122</v>
      </c>
      <c r="AS4" s="55" t="s">
        <v>32</v>
      </c>
      <c r="AT4" s="55" t="s">
        <v>877</v>
      </c>
      <c r="AU4" s="55" t="s">
        <v>175</v>
      </c>
      <c r="AV4" s="55" t="s">
        <v>2147</v>
      </c>
      <c r="AW4" s="55" t="s">
        <v>1250</v>
      </c>
      <c r="AX4" s="55" t="s">
        <v>2536</v>
      </c>
      <c r="AY4" s="55" t="s">
        <v>2535</v>
      </c>
      <c r="AZ4" s="55" t="s">
        <v>1415</v>
      </c>
      <c r="BA4" s="55" t="s">
        <v>305</v>
      </c>
      <c r="BB4" s="55" t="s">
        <v>1549</v>
      </c>
      <c r="BC4" s="55" t="s">
        <v>1205</v>
      </c>
      <c r="BD4" s="55" t="s">
        <v>2695</v>
      </c>
      <c r="BE4" s="55" t="s">
        <v>1416</v>
      </c>
      <c r="BF4" s="55" t="s">
        <v>259</v>
      </c>
      <c r="BG4" s="55" t="s">
        <v>674</v>
      </c>
      <c r="BH4" s="55" t="s">
        <v>248</v>
      </c>
    </row>
    <row r="5" spans="2:60" ht="16.5" thickTop="1" thickBot="1" x14ac:dyDescent="0.3">
      <c r="B5" s="39" t="s">
        <v>3389</v>
      </c>
      <c r="C5" s="40">
        <f>SUMPRODUCT(('Avantages perçus'!$A$2:$A$30000=B5)*('Avantages perçus'!$F$2:$F$30000))</f>
        <v>75472</v>
      </c>
      <c r="D5" s="41">
        <f>COUNTIFS('Avantages perçus'!$A$2:$A$30000,B5,'Avantages perçus'!$F$2:$F$30000,"&gt;0")</f>
        <v>6</v>
      </c>
      <c r="E5" s="41">
        <f>COUNTIFS('Conventions signées'!$A$2:$A$15000,B5,'Conventions signées'!$A$2:$A$15000,"*")</f>
        <v>74</v>
      </c>
      <c r="F5" s="40">
        <f>'Conventions signées'!G77+Rémunérations!E36</f>
        <v>15081308</v>
      </c>
      <c r="G5" s="40">
        <v>0</v>
      </c>
      <c r="H5" s="40">
        <v>0</v>
      </c>
      <c r="I5" s="40">
        <v>12</v>
      </c>
      <c r="J5" s="40">
        <v>0</v>
      </c>
      <c r="K5" s="40">
        <v>0</v>
      </c>
      <c r="L5" s="40">
        <v>0</v>
      </c>
      <c r="M5" s="40">
        <v>0</v>
      </c>
      <c r="N5" s="40">
        <v>75460</v>
      </c>
      <c r="O5" s="41">
        <v>0</v>
      </c>
      <c r="P5" s="41">
        <v>0</v>
      </c>
      <c r="Q5" s="41">
        <v>3</v>
      </c>
      <c r="R5" s="41">
        <v>0</v>
      </c>
      <c r="S5" s="41">
        <v>7</v>
      </c>
      <c r="T5" s="41">
        <v>23</v>
      </c>
      <c r="U5" s="41">
        <v>2</v>
      </c>
      <c r="V5" s="41">
        <v>0</v>
      </c>
      <c r="W5" s="41">
        <v>0</v>
      </c>
      <c r="X5" s="41">
        <v>0</v>
      </c>
      <c r="Y5" s="41">
        <v>39</v>
      </c>
      <c r="Z5" s="40">
        <v>8060</v>
      </c>
      <c r="AA5" s="40">
        <v>5000</v>
      </c>
      <c r="AB5" s="40">
        <v>2400</v>
      </c>
      <c r="AC5" s="40">
        <v>12</v>
      </c>
      <c r="AD5" s="40">
        <v>0</v>
      </c>
      <c r="AE5" s="39">
        <v>2</v>
      </c>
      <c r="AF5" s="39">
        <v>1</v>
      </c>
      <c r="AG5" s="39">
        <v>1</v>
      </c>
      <c r="AH5" s="39">
        <v>1</v>
      </c>
      <c r="AI5" s="39">
        <v>1</v>
      </c>
      <c r="AJ5" s="39">
        <v>12</v>
      </c>
      <c r="AK5" s="39">
        <v>11</v>
      </c>
      <c r="AL5" s="39">
        <v>10</v>
      </c>
      <c r="AM5" s="39">
        <v>8</v>
      </c>
      <c r="AN5" s="39">
        <v>6</v>
      </c>
      <c r="AO5" s="39">
        <v>4</v>
      </c>
      <c r="AP5" s="39">
        <v>2</v>
      </c>
      <c r="AQ5" s="39">
        <v>2</v>
      </c>
      <c r="AR5" s="39">
        <v>2</v>
      </c>
      <c r="AS5" s="39">
        <v>2</v>
      </c>
      <c r="AT5" s="39">
        <v>1</v>
      </c>
      <c r="AU5" s="39">
        <v>1</v>
      </c>
      <c r="AV5" s="39">
        <v>1</v>
      </c>
      <c r="AW5" s="39">
        <v>1</v>
      </c>
      <c r="AX5" s="39">
        <v>1</v>
      </c>
      <c r="AY5" s="39">
        <v>1</v>
      </c>
      <c r="AZ5" s="39">
        <v>1</v>
      </c>
      <c r="BA5" s="39">
        <v>1</v>
      </c>
      <c r="BB5" s="39">
        <v>1</v>
      </c>
      <c r="BC5" s="39">
        <v>1</v>
      </c>
      <c r="BD5" s="39">
        <v>1</v>
      </c>
      <c r="BE5" s="39">
        <v>1</v>
      </c>
      <c r="BF5" s="39">
        <v>1</v>
      </c>
      <c r="BG5" s="39">
        <v>1</v>
      </c>
      <c r="BH5" s="39">
        <v>1</v>
      </c>
    </row>
    <row r="6" spans="2:60" ht="15.75" thickTop="1" x14ac:dyDescent="0.25">
      <c r="B6" s="43" t="s">
        <v>3408</v>
      </c>
      <c r="C6" s="44">
        <v>75472</v>
      </c>
      <c r="D6" s="45">
        <v>6</v>
      </c>
      <c r="E6" s="45">
        <v>74</v>
      </c>
      <c r="F6" s="44">
        <f>F5</f>
        <v>15081308</v>
      </c>
      <c r="G6" s="44">
        <v>0</v>
      </c>
      <c r="H6" s="44">
        <v>0</v>
      </c>
      <c r="I6" s="44">
        <v>12</v>
      </c>
      <c r="J6" s="44">
        <v>0</v>
      </c>
      <c r="K6" s="44">
        <v>0</v>
      </c>
      <c r="L6" s="44">
        <v>0</v>
      </c>
      <c r="M6" s="44">
        <v>0</v>
      </c>
      <c r="N6" s="44">
        <v>75460</v>
      </c>
      <c r="O6" s="45">
        <v>0</v>
      </c>
      <c r="P6" s="45">
        <v>0</v>
      </c>
      <c r="Q6" s="45">
        <v>3</v>
      </c>
      <c r="R6" s="45">
        <v>0</v>
      </c>
      <c r="S6" s="45">
        <v>7</v>
      </c>
      <c r="T6" s="45">
        <v>23</v>
      </c>
      <c r="U6" s="45">
        <v>2</v>
      </c>
      <c r="V6" s="45">
        <v>0</v>
      </c>
      <c r="W6" s="45">
        <v>0</v>
      </c>
      <c r="X6" s="45">
        <v>0</v>
      </c>
      <c r="Y6" s="45">
        <v>39</v>
      </c>
      <c r="Z6" s="44">
        <v>8060</v>
      </c>
      <c r="AA6" s="44">
        <v>5000</v>
      </c>
      <c r="AB6" s="44">
        <v>2400</v>
      </c>
      <c r="AC6" s="44">
        <v>12</v>
      </c>
      <c r="AD6" s="44">
        <v>0</v>
      </c>
      <c r="AE6" s="43">
        <v>2</v>
      </c>
      <c r="AF6" s="43">
        <v>1</v>
      </c>
      <c r="AG6" s="43">
        <v>1</v>
      </c>
      <c r="AH6" s="43">
        <v>1</v>
      </c>
      <c r="AI6" s="43">
        <v>1</v>
      </c>
      <c r="AJ6" s="43">
        <v>12</v>
      </c>
      <c r="AK6" s="43">
        <v>11</v>
      </c>
      <c r="AL6" s="43">
        <v>10</v>
      </c>
      <c r="AM6" s="43">
        <v>8</v>
      </c>
      <c r="AN6" s="43">
        <v>6</v>
      </c>
      <c r="AO6" s="43">
        <v>4</v>
      </c>
      <c r="AP6" s="43">
        <v>2</v>
      </c>
      <c r="AQ6" s="43">
        <v>2</v>
      </c>
      <c r="AR6" s="43">
        <v>2</v>
      </c>
      <c r="AS6" s="43">
        <v>2</v>
      </c>
      <c r="AT6" s="43">
        <v>1</v>
      </c>
      <c r="AU6" s="43">
        <v>1</v>
      </c>
      <c r="AV6" s="43">
        <v>1</v>
      </c>
      <c r="AW6" s="43">
        <v>1</v>
      </c>
      <c r="AX6" s="43">
        <v>1</v>
      </c>
      <c r="AY6" s="43">
        <v>1</v>
      </c>
      <c r="AZ6" s="43">
        <v>1</v>
      </c>
      <c r="BA6" s="43">
        <v>1</v>
      </c>
      <c r="BB6" s="43">
        <v>1</v>
      </c>
      <c r="BC6" s="43">
        <v>1</v>
      </c>
      <c r="BD6" s="43">
        <v>1</v>
      </c>
      <c r="BE6" s="43">
        <v>1</v>
      </c>
      <c r="BF6" s="43">
        <v>1</v>
      </c>
      <c r="BG6" s="43">
        <v>1</v>
      </c>
      <c r="BH6" s="43">
        <v>1</v>
      </c>
    </row>
    <row r="8" spans="2:60" x14ac:dyDescent="0.25">
      <c r="E8" s="46">
        <v>15156780</v>
      </c>
    </row>
    <row r="9" spans="2:60" x14ac:dyDescent="0.25">
      <c r="B9" s="42" t="s">
        <v>3415</v>
      </c>
      <c r="C9" s="56" t="s">
        <v>3418</v>
      </c>
    </row>
    <row r="10" spans="2:60" x14ac:dyDescent="0.25">
      <c r="B10" s="42" t="s">
        <v>3416</v>
      </c>
      <c r="C10" s="46" t="s">
        <v>3419</v>
      </c>
    </row>
    <row r="11" spans="2:60" x14ac:dyDescent="0.25">
      <c r="B11" s="42" t="s">
        <v>3417</v>
      </c>
      <c r="C11" s="46" t="s">
        <v>3420</v>
      </c>
    </row>
    <row r="13" spans="2:60" x14ac:dyDescent="0.25">
      <c r="D13" s="67" t="s">
        <v>3424</v>
      </c>
      <c r="E13" s="67" t="s">
        <v>3427</v>
      </c>
    </row>
    <row r="14" spans="2:60" x14ac:dyDescent="0.25">
      <c r="B14" s="66" t="s">
        <v>326</v>
      </c>
      <c r="C14" s="46">
        <f>'Conventions signées'!G80+Rémunérations!E43</f>
        <v>5666539</v>
      </c>
      <c r="D14" s="68">
        <f>C14/(C$6+F$6)</f>
        <v>0.3738616645488026</v>
      </c>
      <c r="E14" s="68">
        <f>D14</f>
        <v>0.3738616645488026</v>
      </c>
    </row>
    <row r="15" spans="2:60" x14ac:dyDescent="0.25">
      <c r="B15" s="66" t="s">
        <v>185</v>
      </c>
      <c r="C15" s="46">
        <f>'Conventions signées'!G81+Rémunérations!E38</f>
        <v>4858081</v>
      </c>
      <c r="D15" s="68">
        <f t="shared" ref="D15:D27" si="0">C15/(C$6+F$6)</f>
        <v>0.32052197102550806</v>
      </c>
      <c r="E15" s="68">
        <f>D15+E14</f>
        <v>0.69438363557431071</v>
      </c>
    </row>
    <row r="16" spans="2:60" x14ac:dyDescent="0.25">
      <c r="B16" s="46" t="s">
        <v>1399</v>
      </c>
      <c r="C16" s="46">
        <f>Rémunérations!E39</f>
        <v>1742000</v>
      </c>
      <c r="D16" s="68">
        <f t="shared" si="0"/>
        <v>0.11493206340660747</v>
      </c>
      <c r="E16" s="68">
        <f t="shared" ref="E16:E27" si="1">D16+E15</f>
        <v>0.80931569898091815</v>
      </c>
    </row>
    <row r="17" spans="2:5" x14ac:dyDescent="0.25">
      <c r="B17" s="46" t="s">
        <v>3429</v>
      </c>
      <c r="C17" s="46">
        <f>'Avantages perçus'!F12+Rémunérations!E40</f>
        <v>1630000</v>
      </c>
      <c r="D17" s="68">
        <f t="shared" si="0"/>
        <v>0.10754263108655004</v>
      </c>
      <c r="E17" s="68">
        <f t="shared" si="1"/>
        <v>0.9168583300674682</v>
      </c>
    </row>
    <row r="18" spans="2:5" x14ac:dyDescent="0.25">
      <c r="B18" s="46" t="s">
        <v>121</v>
      </c>
      <c r="C18" s="46">
        <f>Rémunérations!E41</f>
        <v>627878</v>
      </c>
      <c r="D18" s="68">
        <f t="shared" si="0"/>
        <v>4.1425553448687653E-2</v>
      </c>
      <c r="E18" s="68">
        <f t="shared" si="1"/>
        <v>0.9582838835161559</v>
      </c>
    </row>
    <row r="19" spans="2:5" x14ac:dyDescent="0.25">
      <c r="B19" s="9" t="s">
        <v>3430</v>
      </c>
      <c r="C19" s="46">
        <f>Rémunérations!E42</f>
        <v>360000</v>
      </c>
      <c r="D19" s="68">
        <f t="shared" si="0"/>
        <v>2.375174674304173E-2</v>
      </c>
      <c r="E19" s="68">
        <f t="shared" si="1"/>
        <v>0.9820356302591976</v>
      </c>
    </row>
    <row r="20" spans="2:5" x14ac:dyDescent="0.25">
      <c r="B20" s="42" t="s">
        <v>1513</v>
      </c>
      <c r="C20" s="46">
        <f>'Avantages perçus'!F11+Rémunérations!E44</f>
        <v>140000</v>
      </c>
      <c r="D20" s="68">
        <f t="shared" si="0"/>
        <v>9.2367904000717829E-3</v>
      </c>
      <c r="E20" s="68">
        <f t="shared" si="1"/>
        <v>0.99127242065926935</v>
      </c>
    </row>
    <row r="21" spans="2:5" x14ac:dyDescent="0.25">
      <c r="B21" s="42" t="s">
        <v>2147</v>
      </c>
      <c r="C21" s="46">
        <f>Rémunérations!E45</f>
        <v>50000</v>
      </c>
      <c r="D21" s="68">
        <f t="shared" si="0"/>
        <v>3.298853714311351E-3</v>
      </c>
      <c r="E21" s="68">
        <f t="shared" si="1"/>
        <v>0.99457127437358073</v>
      </c>
    </row>
    <row r="22" spans="2:5" x14ac:dyDescent="0.25">
      <c r="B22" s="66" t="s">
        <v>2695</v>
      </c>
      <c r="C22" s="46">
        <f>'Avantages perçus'!F14+'Conventions signées'!G82</f>
        <v>10000</v>
      </c>
      <c r="D22" s="68">
        <f t="shared" si="0"/>
        <v>6.5977074286227024E-4</v>
      </c>
      <c r="E22" s="68">
        <f t="shared" si="1"/>
        <v>0.995231045116443</v>
      </c>
    </row>
    <row r="23" spans="2:5" x14ac:dyDescent="0.25">
      <c r="B23" s="66" t="s">
        <v>259</v>
      </c>
      <c r="C23" s="46">
        <f>'Conventions signées'!G83</f>
        <v>6000</v>
      </c>
      <c r="D23" s="68">
        <f t="shared" si="0"/>
        <v>3.9586244571736213E-4</v>
      </c>
      <c r="E23" s="68">
        <f t="shared" si="1"/>
        <v>0.99562690756216032</v>
      </c>
    </row>
    <row r="24" spans="2:5" x14ac:dyDescent="0.25">
      <c r="B24" s="66" t="s">
        <v>3426</v>
      </c>
      <c r="C24" s="46">
        <f>'Avantages perçus'!F16+'Conventions signées'!G84</f>
        <v>4800</v>
      </c>
      <c r="D24" s="68">
        <f t="shared" si="0"/>
        <v>3.166899565738897E-4</v>
      </c>
      <c r="E24" s="68">
        <f t="shared" si="1"/>
        <v>0.99594359751873418</v>
      </c>
    </row>
    <row r="25" spans="2:5" x14ac:dyDescent="0.25">
      <c r="B25" s="42" t="s">
        <v>175</v>
      </c>
      <c r="C25" s="46">
        <f>'Avantages perçus'!F15</f>
        <v>3060</v>
      </c>
      <c r="D25" s="68">
        <f t="shared" si="0"/>
        <v>2.0188984731585468E-4</v>
      </c>
      <c r="E25" s="68">
        <f t="shared" si="1"/>
        <v>0.99614548736605002</v>
      </c>
    </row>
    <row r="26" spans="2:5" x14ac:dyDescent="0.25">
      <c r="B26" s="42" t="s">
        <v>3431</v>
      </c>
      <c r="C26" s="46">
        <f>Rémunérations!E46</f>
        <v>2500</v>
      </c>
      <c r="D26" s="68">
        <f t="shared" si="0"/>
        <v>1.6494268571556756E-4</v>
      </c>
      <c r="E26" s="68">
        <f t="shared" si="1"/>
        <v>0.99631043005176556</v>
      </c>
    </row>
    <row r="27" spans="2:5" x14ac:dyDescent="0.25">
      <c r="B27" s="61" t="s">
        <v>1242</v>
      </c>
      <c r="C27" s="46">
        <f>'Avantages perçus'!F13</f>
        <v>12</v>
      </c>
      <c r="D27" s="68">
        <f t="shared" si="0"/>
        <v>7.9172489143472426E-7</v>
      </c>
      <c r="E27" s="68">
        <f t="shared" si="1"/>
        <v>0.99631122177665699</v>
      </c>
    </row>
  </sheetData>
  <mergeCells count="6">
    <mergeCell ref="AJ3:BH3"/>
    <mergeCell ref="C3:F3"/>
    <mergeCell ref="G3:N3"/>
    <mergeCell ref="O3:Y3"/>
    <mergeCell ref="Z3:AD3"/>
    <mergeCell ref="AE3:AI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Avantages perçus</vt:lpstr>
      <vt:lpstr>Conventions signées</vt:lpstr>
      <vt:lpstr>Rémunérations</vt:lpstr>
      <vt:lpstr>AVANTAGES</vt:lpstr>
      <vt:lpstr>CONVENTIONS</vt:lpstr>
      <vt:lpstr>FIRMES</vt:lpstr>
      <vt:lpstr>Conception</vt:lpstr>
      <vt:lpstr>Déplacements</vt:lpstr>
      <vt:lpstr>Tableaux de synthèse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fpesty</dc:creator>
  <cp:lastModifiedBy>PESTY François</cp:lastModifiedBy>
  <dcterms:created xsi:type="dcterms:W3CDTF">2016-05-11T11:08:59Z</dcterms:created>
  <dcterms:modified xsi:type="dcterms:W3CDTF">2018-10-15T08:38:30Z</dcterms:modified>
</cp:coreProperties>
</file>